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S:\RLSB\09_Dez1_P\Querschnitt\Formulare 1P-ALL auf RLSB\"/>
    </mc:Choice>
  </mc:AlternateContent>
  <xr:revisionPtr revIDLastSave="0" documentId="13_ncr:1_{2D125653-8429-4F87-BA36-C260EE21BF5C}" xr6:coauthVersionLast="36" xr6:coauthVersionMax="36" xr10:uidLastSave="{00000000-0000-0000-0000-000000000000}"/>
  <workbookProtection workbookAlgorithmName="SHA-512" workbookHashValue="cFrBge9Uc95n0/YF3JdWHdWcCSrJjOdZnos0yCVkozO9fWY3zsnucDmXTQRgpuor7hE7LcL8DK9+cAvb/CM0iA==" workbookSaltValue="QfE/hiX+ZTnzMVT7VtbomA==" workbookSpinCount="100000" lockStructure="1"/>
  <bookViews>
    <workbookView xWindow="0" yWindow="0" windowWidth="21648" windowHeight="10272" activeTab="2" xr2:uid="{00000000-000D-0000-FFFF-FFFF00000000}"/>
  </bookViews>
  <sheets>
    <sheet name="Ansparphase AZK ohne Zuschlag " sheetId="7" r:id="rId1"/>
    <sheet name="Ansparphase AZK mit Zuschlag" sheetId="1" r:id="rId2"/>
    <sheet name="Ansparphase freiwilliges AZK" sheetId="5" r:id="rId3"/>
    <sheet name="Ausgleichsphase" sheetId="3" r:id="rId4"/>
  </sheets>
  <definedNames>
    <definedName name="_xlnm.Print_Area" localSheetId="1">'Ansparphase AZK mit Zuschlag'!$A$1:$AG$23</definedName>
  </definedNames>
  <calcPr calcId="191029"/>
</workbook>
</file>

<file path=xl/calcChain.xml><?xml version="1.0" encoding="utf-8"?>
<calcChain xmlns="http://schemas.openxmlformats.org/spreadsheetml/2006/main">
  <c r="Q8" i="3" l="1"/>
  <c r="B8" i="3"/>
  <c r="C8" i="3"/>
  <c r="D8" i="3"/>
  <c r="E8" i="3"/>
  <c r="F8" i="3"/>
  <c r="G8" i="3"/>
  <c r="H8" i="3"/>
  <c r="I8" i="3"/>
  <c r="J8" i="3"/>
  <c r="K8" i="3"/>
  <c r="AE9" i="7" l="1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M8" i="5"/>
  <c r="L8" i="5"/>
  <c r="K8" i="5"/>
  <c r="J8" i="5"/>
  <c r="I8" i="5"/>
  <c r="H8" i="5"/>
  <c r="G8" i="5"/>
  <c r="F8" i="5"/>
  <c r="E8" i="5"/>
  <c r="D8" i="5"/>
  <c r="C8" i="5"/>
  <c r="B8" i="5"/>
  <c r="U8" i="3"/>
  <c r="T8" i="3"/>
  <c r="S8" i="3"/>
  <c r="R8" i="3"/>
  <c r="P8" i="3"/>
  <c r="O8" i="3"/>
  <c r="N8" i="3"/>
  <c r="M8" i="3"/>
  <c r="L8" i="3"/>
  <c r="AF9" i="7" l="1"/>
  <c r="AF10" i="7" s="1"/>
  <c r="B9" i="3" s="1"/>
  <c r="AS8" i="5"/>
  <c r="AR8" i="5"/>
  <c r="AQ8" i="5"/>
  <c r="AP8" i="5"/>
  <c r="AO8" i="5"/>
  <c r="AN8" i="5"/>
  <c r="AM8" i="5"/>
  <c r="AL8" i="5"/>
  <c r="AK8" i="5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AP8" i="3"/>
  <c r="AQ8" i="3"/>
  <c r="AR8" i="3"/>
  <c r="AS8" i="3"/>
  <c r="N8" i="1"/>
  <c r="O8" i="1"/>
  <c r="P8" i="1"/>
  <c r="AD8" i="1"/>
  <c r="AE8" i="1"/>
  <c r="W8" i="3"/>
  <c r="X8" i="3"/>
  <c r="Y8" i="3"/>
  <c r="Z8" i="3"/>
  <c r="AA8" i="3"/>
  <c r="AB8" i="3"/>
  <c r="AC8" i="3"/>
  <c r="AT8" i="3" s="1"/>
  <c r="AL9" i="3" s="1"/>
  <c r="AD8" i="3"/>
  <c r="AE8" i="3"/>
  <c r="AF8" i="3"/>
  <c r="AG8" i="3"/>
  <c r="AH8" i="3"/>
  <c r="AI8" i="3"/>
  <c r="AJ8" i="3"/>
  <c r="AK8" i="3"/>
  <c r="AL8" i="3"/>
  <c r="AM8" i="3"/>
  <c r="AN8" i="3"/>
  <c r="AO8" i="3"/>
  <c r="V8" i="3"/>
  <c r="C8" i="1"/>
  <c r="D8" i="1"/>
  <c r="E8" i="1"/>
  <c r="F8" i="1"/>
  <c r="G8" i="1"/>
  <c r="H8" i="1"/>
  <c r="I8" i="1"/>
  <c r="J8" i="1"/>
  <c r="K8" i="1"/>
  <c r="L8" i="1"/>
  <c r="M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B8" i="1"/>
  <c r="AG8" i="1" l="1"/>
  <c r="AG9" i="1" s="1"/>
  <c r="AG11" i="1" s="1"/>
  <c r="K9" i="3" s="1"/>
  <c r="AT8" i="5"/>
  <c r="AT9" i="5" l="1"/>
  <c r="T9" i="3"/>
  <c r="AC9" i="3" s="1"/>
  <c r="G10" i="3" s="1"/>
</calcChain>
</file>

<file path=xl/sharedStrings.xml><?xml version="1.0" encoding="utf-8"?>
<sst xmlns="http://schemas.openxmlformats.org/spreadsheetml/2006/main" count="293" uniqueCount="76">
  <si>
    <t>2000/'01</t>
  </si>
  <si>
    <t>2001/'02</t>
  </si>
  <si>
    <t>2002/'03</t>
  </si>
  <si>
    <t>2003/'04</t>
  </si>
  <si>
    <r>
      <t>Schulwochen</t>
    </r>
    <r>
      <rPr>
        <sz val="9"/>
        <rFont val="Arial"/>
        <family val="2"/>
      </rPr>
      <t xml:space="preserve"> pro Halbjahr</t>
    </r>
  </si>
  <si>
    <t>Schulhalbjahr</t>
  </si>
  <si>
    <t>1.</t>
  </si>
  <si>
    <t>2.</t>
  </si>
  <si>
    <t>1998/'99</t>
  </si>
  <si>
    <t>1999/'00</t>
  </si>
  <si>
    <t>Unterschrift Schulleitung</t>
  </si>
  <si>
    <t>Unterschrift Lehrkraft</t>
  </si>
  <si>
    <t>Lehrkraft (Vorname Name)</t>
  </si>
  <si>
    <t xml:space="preserve">Schulstempel </t>
  </si>
  <si>
    <t>Kenntnis genommen und bestätigt           Ort, Datum</t>
  </si>
  <si>
    <t>2008/'09</t>
  </si>
  <si>
    <t>2009/'10</t>
  </si>
  <si>
    <t>2010/'11</t>
  </si>
  <si>
    <t>angesparte Jahreswochen-stunden pro HJ</t>
  </si>
  <si>
    <r>
      <t xml:space="preserve">Gesamtzahl </t>
    </r>
    <r>
      <rPr>
        <sz val="9"/>
        <rFont val="Arial"/>
        <family val="2"/>
      </rPr>
      <t xml:space="preserve">der </t>
    </r>
    <r>
      <rPr>
        <b/>
        <sz val="9"/>
        <rFont val="Arial"/>
        <family val="2"/>
      </rPr>
      <t>Stunden</t>
    </r>
    <r>
      <rPr>
        <sz val="9"/>
        <rFont val="Arial"/>
        <family val="2"/>
      </rPr>
      <t xml:space="preserve"> pro </t>
    </r>
    <r>
      <rPr>
        <b/>
        <sz val="9"/>
        <rFont val="Arial"/>
        <family val="2"/>
      </rPr>
      <t>Halbjahr</t>
    </r>
  </si>
  <si>
    <t>Summe der verbleibenden Stunden</t>
  </si>
  <si>
    <t>2011/'12</t>
  </si>
  <si>
    <t>Summe  der auszugleichenden Stunden</t>
  </si>
  <si>
    <t>Sachlich und rechnerisch richtig                                     Ort, Datum</t>
  </si>
  <si>
    <t>2004/'05</t>
  </si>
  <si>
    <t>2005/'06</t>
  </si>
  <si>
    <t>2006/'07</t>
  </si>
  <si>
    <t>2007/'08</t>
  </si>
  <si>
    <t>+ 10 % *)</t>
  </si>
  <si>
    <r>
      <t>Bei Ausgleich frühestens ab</t>
    </r>
    <r>
      <rPr>
        <b/>
        <sz val="9"/>
        <rFont val="Arial"/>
        <family val="2"/>
      </rPr>
      <t xml:space="preserve"> 01.08.2012  (bei BBS ab 01.02.2014)</t>
    </r>
  </si>
  <si>
    <t xml:space="preserve"> </t>
  </si>
  <si>
    <t>2012/'13</t>
  </si>
  <si>
    <t>ausgeglichene Jahreswochen-stunden pro HJ</t>
  </si>
  <si>
    <r>
      <t>*</t>
    </r>
    <r>
      <rPr>
        <sz val="10"/>
        <rFont val="Arial"/>
        <family val="2"/>
      </rPr>
      <t xml:space="preserve">)
1.) Für Lehrkräfte, für die nach der vor dem 01.08.2008 geltenden Regelung ein früherer Beginn der Ausgleichsphase vorgesehen war, erhöht sich die Zahl der auszugleichenden U-Std um 10 % (§ 5 Abs. 3 Satz 2 ArbZVO-Lehr).
2.) Bei Bewilligung eines späteren Beginns der Ausgleichsphase erhöht sich die Zahl der auszugleichenden Stunden für Lehrkräfte, die nicht von § 5 Abs. 3 Satz 2 ArbZV-Lehr erfasst sind, um 10 %.
3.) Wird eine Ausgleichszahlung bewilligt, so entfällt die Erhöhung (§ 5 Abs. 4 Satz 10 ArbZVO-Lehr).                                                                              
</t>
    </r>
  </si>
  <si>
    <t>nicht erteilte Einzelstunden im Halbjahr z.Bsp. Krankheit, Urlaub, Elternzeit</t>
  </si>
  <si>
    <t>nicht ausgeglichene Einzelstunden im Halbjahr z.Bsp. Krankheit, Urlaub, Elternzeit</t>
  </si>
  <si>
    <t>Berechnungshilfe für die Ansparphase der Lehrerarbeitszeitkonten (ohne Zuschlag) - Freiwilliges Arbeitszeitkonto</t>
  </si>
  <si>
    <t>nicht erteilte Einzelstunden im Halbjahr, z.B. Krankheit, Urlaub, Elternzeit</t>
  </si>
  <si>
    <t>Summe der aus- geglichenen Stunden:</t>
  </si>
  <si>
    <t>Summe der auszugleichenden Stunden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</si>
  <si>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</si>
  <si>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</si>
  <si>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</si>
  <si>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</si>
  <si>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</si>
  <si>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</si>
  <si>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</si>
  <si>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</si>
  <si>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</si>
  <si>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</si>
  <si>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</si>
  <si>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</si>
  <si>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</si>
  <si>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</si>
  <si>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</si>
  <si>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</si>
  <si>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2013/14</t>
  </si>
  <si>
    <t>Berechnungshilfe für die Ausgleichsphase der Lehrerarbeitszeitkonten (mit Zuschlag) und freiwilliges Arbeitszeitkonto
 (ohne Zuschlag) - Ausgleichsphase</t>
  </si>
  <si>
    <t>2008/09</t>
  </si>
  <si>
    <t>2009/10</t>
  </si>
  <si>
    <t>2010/11</t>
  </si>
  <si>
    <t>2011/12</t>
  </si>
  <si>
    <t>2012/13</t>
  </si>
  <si>
    <t>bereits ausgeglichene Stunden im Halbjahr</t>
  </si>
  <si>
    <t xml:space="preserve">Übertrag: freiwilliges AZK </t>
  </si>
  <si>
    <t>Summe AZK</t>
  </si>
  <si>
    <t>Rest der auszugleichenden Stunden (Summe AZK - Ausgleich)</t>
  </si>
  <si>
    <t>Sachlich und rechnerisch richtig          Ort, Datum</t>
  </si>
  <si>
    <t>Gesamt-stunden Ausgleich</t>
  </si>
  <si>
    <t>Ausgleich</t>
  </si>
  <si>
    <t>Schuljahr</t>
  </si>
  <si>
    <r>
      <t xml:space="preserve">Übertrag: AZK </t>
    </r>
    <r>
      <rPr>
        <b/>
        <u/>
        <sz val="9"/>
        <rFont val="Arial"/>
        <family val="2"/>
      </rPr>
      <t>mit</t>
    </r>
    <r>
      <rPr>
        <b/>
        <sz val="9"/>
        <rFont val="Arial"/>
        <family val="2"/>
      </rPr>
      <t xml:space="preserve"> Zuschlag</t>
    </r>
  </si>
  <si>
    <r>
      <t xml:space="preserve">Übertrag: AZK </t>
    </r>
    <r>
      <rPr>
        <b/>
        <u/>
        <sz val="9"/>
        <rFont val="Arial"/>
        <family val="2"/>
      </rPr>
      <t>ohne</t>
    </r>
    <r>
      <rPr>
        <b/>
        <sz val="9"/>
        <rFont val="Arial"/>
        <family val="2"/>
      </rPr>
      <t xml:space="preserve"> Zuschlag</t>
    </r>
  </si>
  <si>
    <r>
      <t>Berechnungshilfe für die Erfassung des verpflichtenden Lehrerarbeitszeitkontos (</t>
    </r>
    <r>
      <rPr>
        <b/>
        <u/>
        <sz val="12"/>
        <color rgb="FFFF0000"/>
        <rFont val="Arial"/>
        <family val="2"/>
      </rPr>
      <t>ohne</t>
    </r>
    <r>
      <rPr>
        <b/>
        <sz val="12"/>
        <rFont val="Arial"/>
        <family val="2"/>
      </rPr>
      <t xml:space="preserve"> Zuschlag) - Ansparphase</t>
    </r>
    <r>
      <rPr>
        <b/>
        <sz val="9"/>
        <rFont val="Arial"/>
        <family val="2"/>
      </rPr>
      <t xml:space="preserve">
</t>
    </r>
  </si>
  <si>
    <r>
      <t>Berechnungshilfe für die Erfassung des verpflichtenden Lehrerarbeitszeitkontos (</t>
    </r>
    <r>
      <rPr>
        <b/>
        <u/>
        <sz val="12"/>
        <color rgb="FFFF0000"/>
        <rFont val="Arial"/>
        <family val="2"/>
      </rPr>
      <t xml:space="preserve">mit </t>
    </r>
    <r>
      <rPr>
        <b/>
        <u/>
        <sz val="12"/>
        <rFont val="Arial"/>
        <family val="2"/>
      </rPr>
      <t>Zuschlag</t>
    </r>
    <r>
      <rPr>
        <b/>
        <sz val="12"/>
        <rFont val="Arial"/>
        <family val="2"/>
      </rPr>
      <t>)- Ansparphase</t>
    </r>
    <r>
      <rPr>
        <b/>
        <sz val="9"/>
        <rFont val="Arial"/>
        <family val="2"/>
      </rPr>
      <t xml:space="preserve">
</t>
    </r>
  </si>
  <si>
    <t>BITTE AB 08/2008 auf Blatt Ausgleichsphase 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</si>
</sst>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b/>
      <u/>
      <sz val="12"/>
      <color rgb="FFFF0000"/>
      <name val="Arial"/>
      <family val="2"/>
    </font>
    <font>
      <b/>
      <u/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226">
    <xf numFmtId="0" fontId="0" fillId="0" borderId="0" xfId="0"/>
    <xf numFmtId="164" fontId="3" fillId="2" borderId="1" xfId="0" applyNumberFormat="1" applyFont="1" applyFill="1" applyBorder="1" applyAlignment="1" applyProtection="1">
      <alignment vertical="center"/>
      <protection locked="0"/>
    </xf>
    <xf numFmtId="0" fontId="0" fillId="0" borderId="0" xfId="0" applyFill="1"/>
    <xf numFmtId="0" fontId="2" fillId="0" borderId="2" xfId="0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horizontal="right" vertical="center" wrapText="1"/>
    </xf>
    <xf numFmtId="0" fontId="3" fillId="0" borderId="1" xfId="0" applyFont="1" applyBorder="1" applyAlignment="1" applyProtection="1">
      <alignment horizontal="right" vertical="center" wrapText="1"/>
    </xf>
    <xf numFmtId="0" fontId="3" fillId="0" borderId="4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164" fontId="2" fillId="0" borderId="5" xfId="0" applyNumberFormat="1" applyFont="1" applyBorder="1" applyAlignment="1" applyProtection="1">
      <alignment horizontal="right" vertical="center" wrapText="1"/>
    </xf>
    <xf numFmtId="164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6" xfId="0" applyFont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/>
    </xf>
    <xf numFmtId="0" fontId="0" fillId="0" borderId="0" xfId="0" applyAlignment="1" applyProtection="1">
      <alignment wrapText="1"/>
    </xf>
    <xf numFmtId="164" fontId="2" fillId="2" borderId="8" xfId="0" applyNumberFormat="1" applyFont="1" applyFill="1" applyBorder="1" applyAlignment="1" applyProtection="1">
      <alignment horizontal="right" vertical="center"/>
      <protection locked="0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vertical="center" wrapText="1"/>
    </xf>
    <xf numFmtId="0" fontId="2" fillId="0" borderId="12" xfId="0" applyFont="1" applyBorder="1" applyAlignment="1" applyProtection="1">
      <alignment vertical="center" wrapText="1"/>
    </xf>
    <xf numFmtId="0" fontId="2" fillId="0" borderId="13" xfId="0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right" vertical="center" wrapText="1"/>
    </xf>
    <xf numFmtId="0" fontId="2" fillId="0" borderId="0" xfId="0" applyFont="1" applyBorder="1" applyAlignment="1" applyProtection="1">
      <alignment vertical="center" wrapText="1"/>
    </xf>
    <xf numFmtId="164" fontId="2" fillId="0" borderId="0" xfId="0" applyNumberFormat="1" applyFont="1" applyBorder="1" applyAlignment="1" applyProtection="1">
      <alignment horizontal="right" vertical="center" wrapText="1"/>
    </xf>
    <xf numFmtId="0" fontId="5" fillId="0" borderId="0" xfId="0" quotePrefix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164" fontId="2" fillId="0" borderId="16" xfId="0" applyNumberFormat="1" applyFont="1" applyBorder="1" applyAlignment="1" applyProtection="1">
      <alignment vertical="center"/>
    </xf>
    <xf numFmtId="0" fontId="0" fillId="0" borderId="0" xfId="0" applyAlignment="1"/>
    <xf numFmtId="0" fontId="5" fillId="0" borderId="17" xfId="0" quotePrefix="1" applyFont="1" applyBorder="1" applyAlignment="1" applyProtection="1">
      <alignment horizontal="center" vertical="center" wrapText="1"/>
    </xf>
    <xf numFmtId="164" fontId="2" fillId="0" borderId="17" xfId="0" applyNumberFormat="1" applyFont="1" applyBorder="1" applyAlignment="1" applyProtection="1">
      <alignment vertical="center"/>
    </xf>
    <xf numFmtId="164" fontId="2" fillId="0" borderId="0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shrinkToFit="1"/>
    </xf>
    <xf numFmtId="164" fontId="2" fillId="0" borderId="0" xfId="0" applyNumberFormat="1" applyFont="1" applyBorder="1" applyAlignment="1" applyProtection="1">
      <alignment horizontal="right" vertical="center" shrinkToFit="1"/>
    </xf>
    <xf numFmtId="0" fontId="0" fillId="0" borderId="0" xfId="0" applyAlignment="1">
      <alignment shrinkToFit="1"/>
    </xf>
    <xf numFmtId="164" fontId="3" fillId="0" borderId="0" xfId="0" applyNumberFormat="1" applyFont="1" applyBorder="1" applyAlignment="1" applyProtection="1">
      <alignment horizontal="left" vertical="center" wrapText="1"/>
    </xf>
    <xf numFmtId="0" fontId="0" fillId="0" borderId="0" xfId="0" applyBorder="1" applyAlignment="1"/>
    <xf numFmtId="0" fontId="5" fillId="0" borderId="18" xfId="0" quotePrefix="1" applyFont="1" applyBorder="1" applyAlignment="1" applyProtection="1">
      <alignment horizontal="center" vertical="center" wrapText="1"/>
    </xf>
    <xf numFmtId="164" fontId="3" fillId="0" borderId="0" xfId="0" applyNumberFormat="1" applyFont="1" applyBorder="1" applyAlignment="1" applyProtection="1">
      <alignment vertical="top" wrapText="1"/>
    </xf>
    <xf numFmtId="0" fontId="7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20" xfId="0" applyFont="1" applyBorder="1" applyAlignment="1" applyProtection="1">
      <alignment vertical="center" wrapText="1"/>
    </xf>
    <xf numFmtId="164" fontId="2" fillId="2" borderId="21" xfId="0" applyNumberFormat="1" applyFont="1" applyFill="1" applyBorder="1" applyAlignment="1" applyProtection="1">
      <alignment horizontal="right" vertical="center"/>
      <protection locked="0"/>
    </xf>
    <xf numFmtId="0" fontId="2" fillId="0" borderId="9" xfId="0" applyFont="1" applyFill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/>
    </xf>
    <xf numFmtId="164" fontId="2" fillId="2" borderId="26" xfId="0" applyNumberFormat="1" applyFont="1" applyFill="1" applyBorder="1" applyAlignment="1" applyProtection="1">
      <alignment horizontal="right" vertical="center"/>
      <protection locked="0"/>
    </xf>
    <xf numFmtId="164" fontId="2" fillId="0" borderId="27" xfId="0" applyNumberFormat="1" applyFont="1" applyBorder="1" applyAlignment="1" applyProtection="1">
      <alignment horizontal="right" vertical="center" wrapText="1"/>
    </xf>
    <xf numFmtId="0" fontId="2" fillId="0" borderId="28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vertical="center"/>
    </xf>
    <xf numFmtId="164" fontId="2" fillId="2" borderId="30" xfId="0" applyNumberFormat="1" applyFont="1" applyFill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top" wrapText="1"/>
    </xf>
    <xf numFmtId="0" fontId="2" fillId="0" borderId="31" xfId="0" applyFont="1" applyFill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vertical="center"/>
    </xf>
    <xf numFmtId="0" fontId="3" fillId="0" borderId="34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164" fontId="2" fillId="2" borderId="36" xfId="0" applyNumberFormat="1" applyFont="1" applyFill="1" applyBorder="1" applyAlignment="1" applyProtection="1">
      <alignment horizontal="right" vertical="center"/>
      <protection locked="0"/>
    </xf>
    <xf numFmtId="164" fontId="2" fillId="2" borderId="37" xfId="0" applyNumberFormat="1" applyFont="1" applyFill="1" applyBorder="1" applyAlignment="1" applyProtection="1">
      <alignment horizontal="right" vertical="center"/>
      <protection locked="0"/>
    </xf>
    <xf numFmtId="164" fontId="2" fillId="2" borderId="6" xfId="0" applyNumberFormat="1" applyFont="1" applyFill="1" applyBorder="1" applyAlignment="1" applyProtection="1">
      <alignment horizontal="right" vertical="center"/>
      <protection locked="0"/>
    </xf>
    <xf numFmtId="164" fontId="2" fillId="0" borderId="39" xfId="0" applyNumberFormat="1" applyFont="1" applyBorder="1" applyAlignment="1" applyProtection="1">
      <alignment horizontal="right" vertical="center" textRotation="90" wrapText="1"/>
    </xf>
    <xf numFmtId="0" fontId="0" fillId="0" borderId="0" xfId="0"/>
    <xf numFmtId="0" fontId="0" fillId="0" borderId="0" xfId="0" applyBorder="1"/>
    <xf numFmtId="164" fontId="2" fillId="0" borderId="24" xfId="0" applyNumberFormat="1" applyFont="1" applyBorder="1" applyAlignment="1" applyProtection="1">
      <alignment horizontal="right" vertical="center" textRotation="90" wrapText="1"/>
    </xf>
    <xf numFmtId="164" fontId="2" fillId="0" borderId="46" xfId="0" applyNumberFormat="1" applyFont="1" applyBorder="1" applyAlignment="1" applyProtection="1">
      <alignment horizontal="right" vertical="center" textRotation="90" wrapText="1"/>
    </xf>
    <xf numFmtId="0" fontId="0" fillId="0" borderId="64" xfId="0" applyBorder="1" applyAlignment="1"/>
    <xf numFmtId="0" fontId="0" fillId="0" borderId="62" xfId="0" applyBorder="1" applyAlignment="1"/>
    <xf numFmtId="0" fontId="0" fillId="0" borderId="65" xfId="0" applyBorder="1" applyAlignment="1">
      <alignment horizontal="center"/>
    </xf>
    <xf numFmtId="0" fontId="0" fillId="0" borderId="62" xfId="0" applyBorder="1" applyAlignment="1">
      <alignment horizontal="center"/>
    </xf>
    <xf numFmtId="0" fontId="2" fillId="0" borderId="66" xfId="0" applyFont="1" applyBorder="1" applyAlignment="1" applyProtection="1">
      <alignment horizontal="right" vertical="center"/>
    </xf>
    <xf numFmtId="0" fontId="2" fillId="0" borderId="68" xfId="0" applyFont="1" applyBorder="1" applyAlignment="1" applyProtection="1">
      <alignment vertical="center" wrapText="1"/>
    </xf>
    <xf numFmtId="0" fontId="9" fillId="0" borderId="68" xfId="0" applyFont="1" applyBorder="1" applyAlignment="1" applyProtection="1">
      <alignment vertical="center" wrapText="1"/>
    </xf>
    <xf numFmtId="164" fontId="3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68" xfId="0" applyFont="1" applyBorder="1" applyAlignment="1" applyProtection="1">
      <alignment vertical="center" wrapText="1"/>
    </xf>
    <xf numFmtId="164" fontId="3" fillId="2" borderId="69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33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33" xfId="0" applyNumberFormat="1" applyFont="1" applyFill="1" applyBorder="1" applyAlignment="1" applyProtection="1">
      <alignment vertical="center"/>
      <protection locked="0"/>
    </xf>
    <xf numFmtId="0" fontId="0" fillId="0" borderId="59" xfId="0" applyBorder="1" applyAlignment="1" applyProtection="1">
      <alignment wrapText="1"/>
    </xf>
    <xf numFmtId="0" fontId="2" fillId="0" borderId="73" xfId="0" applyFont="1" applyBorder="1" applyAlignment="1" applyProtection="1">
      <alignment horizontal="left" vertical="center"/>
    </xf>
    <xf numFmtId="0" fontId="2" fillId="0" borderId="27" xfId="0" applyFont="1" applyFill="1" applyBorder="1" applyAlignment="1" applyProtection="1">
      <alignment horizontal="center" vertical="center" wrapText="1"/>
    </xf>
    <xf numFmtId="0" fontId="7" fillId="0" borderId="62" xfId="0" applyFont="1" applyBorder="1" applyAlignment="1" applyProtection="1">
      <alignment horizontal="center" vertical="center" wrapText="1"/>
    </xf>
    <xf numFmtId="0" fontId="7" fillId="0" borderId="51" xfId="0" applyFont="1" applyBorder="1" applyAlignment="1" applyProtection="1">
      <alignment vertical="center" wrapText="1"/>
    </xf>
    <xf numFmtId="0" fontId="7" fillId="0" borderId="63" xfId="0" applyFont="1" applyBorder="1" applyAlignment="1" applyProtection="1">
      <alignment vertical="center" wrapText="1"/>
    </xf>
    <xf numFmtId="0" fontId="0" fillId="0" borderId="10" xfId="0" applyFill="1" applyBorder="1"/>
    <xf numFmtId="0" fontId="0" fillId="0" borderId="32" xfId="0" applyFill="1" applyBorder="1"/>
    <xf numFmtId="0" fontId="0" fillId="0" borderId="7" xfId="0" applyFill="1" applyBorder="1"/>
    <xf numFmtId="0" fontId="0" fillId="0" borderId="0" xfId="0" applyFill="1" applyBorder="1"/>
    <xf numFmtId="0" fontId="0" fillId="0" borderId="0" xfId="0" applyBorder="1" applyAlignment="1">
      <alignment shrinkToFit="1"/>
    </xf>
    <xf numFmtId="0" fontId="7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0" fillId="0" borderId="0" xfId="0"/>
    <xf numFmtId="164" fontId="3" fillId="2" borderId="6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80" xfId="0" applyNumberFormat="1" applyFont="1" applyBorder="1" applyAlignment="1" applyProtection="1">
      <alignment horizontal="right" vertical="center" textRotation="90" wrapText="1"/>
    </xf>
    <xf numFmtId="164" fontId="2" fillId="0" borderId="43" xfId="0" applyNumberFormat="1" applyFont="1" applyBorder="1" applyAlignment="1" applyProtection="1">
      <alignment vertical="center"/>
    </xf>
    <xf numFmtId="164" fontId="2" fillId="0" borderId="81" xfId="0" applyNumberFormat="1" applyFont="1" applyBorder="1" applyAlignment="1" applyProtection="1">
      <alignment vertical="center"/>
    </xf>
    <xf numFmtId="164" fontId="2" fillId="0" borderId="83" xfId="0" applyNumberFormat="1" applyFont="1" applyBorder="1" applyAlignment="1" applyProtection="1">
      <alignment vertical="center"/>
    </xf>
    <xf numFmtId="164" fontId="2" fillId="0" borderId="85" xfId="0" applyNumberFormat="1" applyFont="1" applyBorder="1" applyAlignment="1" applyProtection="1">
      <alignment vertical="center"/>
    </xf>
    <xf numFmtId="164" fontId="2" fillId="0" borderId="79" xfId="0" applyNumberFormat="1" applyFont="1" applyBorder="1" applyAlignment="1" applyProtection="1">
      <alignment vertical="center"/>
    </xf>
    <xf numFmtId="0" fontId="3" fillId="0" borderId="77" xfId="0" applyFont="1" applyBorder="1" applyAlignment="1" applyProtection="1">
      <alignment vertical="center"/>
    </xf>
    <xf numFmtId="164" fontId="2" fillId="2" borderId="4" xfId="0" applyNumberFormat="1" applyFont="1" applyFill="1" applyBorder="1" applyAlignment="1" applyProtection="1">
      <alignment horizontal="right" vertical="center"/>
      <protection locked="0"/>
    </xf>
    <xf numFmtId="164" fontId="2" fillId="0" borderId="89" xfId="0" applyNumberFormat="1" applyFont="1" applyBorder="1" applyAlignment="1" applyProtection="1">
      <alignment horizontal="right" vertical="center" textRotation="90" wrapText="1"/>
    </xf>
    <xf numFmtId="0" fontId="2" fillId="0" borderId="90" xfId="0" applyFont="1" applyFill="1" applyBorder="1" applyAlignment="1" applyProtection="1">
      <alignment horizontal="center" vertical="center" wrapText="1"/>
    </xf>
    <xf numFmtId="0" fontId="2" fillId="0" borderId="58" xfId="0" applyFont="1" applyBorder="1" applyAlignment="1" applyProtection="1">
      <alignment wrapText="1"/>
    </xf>
    <xf numFmtId="0" fontId="2" fillId="0" borderId="74" xfId="0" applyFont="1" applyBorder="1" applyAlignment="1" applyProtection="1">
      <alignment vertical="center" wrapText="1"/>
    </xf>
    <xf numFmtId="0" fontId="2" fillId="0" borderId="61" xfId="0" applyFont="1" applyBorder="1" applyAlignment="1" applyProtection="1">
      <alignment vertical="center" wrapText="1"/>
    </xf>
    <xf numFmtId="0" fontId="3" fillId="0" borderId="75" xfId="0" applyFont="1" applyBorder="1" applyAlignment="1" applyProtection="1">
      <alignment vertical="center" wrapText="1"/>
    </xf>
    <xf numFmtId="0" fontId="2" fillId="0" borderId="91" xfId="0" applyFont="1" applyBorder="1" applyAlignment="1" applyProtection="1">
      <alignment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2" fillId="4" borderId="92" xfId="0" applyFont="1" applyFill="1" applyBorder="1" applyAlignment="1">
      <alignment wrapText="1"/>
    </xf>
    <xf numFmtId="164" fontId="2" fillId="10" borderId="95" xfId="0" applyNumberFormat="1" applyFont="1" applyFill="1" applyBorder="1" applyAlignment="1">
      <alignment horizontal="center" vertical="center"/>
    </xf>
    <xf numFmtId="0" fontId="2" fillId="0" borderId="78" xfId="0" applyFont="1" applyBorder="1" applyAlignment="1" applyProtection="1">
      <alignment horizontal="left" vertical="center"/>
    </xf>
    <xf numFmtId="0" fontId="2" fillId="0" borderId="57" xfId="0" applyFont="1" applyBorder="1" applyAlignment="1" applyProtection="1">
      <alignment horizontal="left" vertical="center" wrapText="1"/>
    </xf>
    <xf numFmtId="0" fontId="2" fillId="0" borderId="96" xfId="0" applyFont="1" applyBorder="1" applyAlignment="1" applyProtection="1">
      <alignment horizontal="left" vertical="center" wrapText="1"/>
    </xf>
    <xf numFmtId="0" fontId="9" fillId="0" borderId="46" xfId="0" applyFont="1" applyBorder="1" applyAlignment="1" applyProtection="1">
      <alignment horizontal="left" vertical="center" wrapText="1"/>
    </xf>
    <xf numFmtId="0" fontId="2" fillId="0" borderId="94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right" vertical="center" textRotation="180"/>
      <protection locked="0"/>
    </xf>
    <xf numFmtId="164" fontId="2" fillId="8" borderId="33" xfId="0" applyNumberFormat="1" applyFont="1" applyFill="1" applyBorder="1" applyAlignment="1" applyProtection="1">
      <alignment horizontal="right" vertical="center" textRotation="180" wrapText="1"/>
    </xf>
    <xf numFmtId="0" fontId="5" fillId="10" borderId="76" xfId="0" applyFont="1" applyFill="1" applyBorder="1" applyAlignment="1" applyProtection="1">
      <alignment horizontal="center" wrapText="1"/>
    </xf>
    <xf numFmtId="0" fontId="0" fillId="0" borderId="0" xfId="0"/>
    <xf numFmtId="0" fontId="7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86" xfId="0" applyFont="1" applyBorder="1" applyAlignment="1" applyProtection="1">
      <alignment horizontal="center" vertical="center"/>
    </xf>
    <xf numFmtId="0" fontId="2" fillId="0" borderId="72" xfId="0" applyFont="1" applyBorder="1" applyAlignment="1" applyProtection="1">
      <alignment horizontal="center" vertical="center"/>
    </xf>
    <xf numFmtId="0" fontId="2" fillId="0" borderId="87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center" vertical="center" wrapText="1"/>
      <protection locked="0"/>
    </xf>
    <xf numFmtId="0" fontId="0" fillId="0" borderId="7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/>
    </xf>
    <xf numFmtId="0" fontId="6" fillId="0" borderId="81" xfId="0" applyFont="1" applyBorder="1" applyAlignment="1" applyProtection="1">
      <alignment vertical="center" wrapText="1"/>
    </xf>
    <xf numFmtId="0" fontId="6" fillId="0" borderId="82" xfId="0" applyFont="1" applyBorder="1" applyAlignment="1" applyProtection="1">
      <alignment vertical="center" wrapText="1"/>
    </xf>
    <xf numFmtId="164" fontId="3" fillId="2" borderId="94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98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9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0" fontId="0" fillId="0" borderId="0" xfId="0" applyAlignment="1"/>
    <xf numFmtId="164" fontId="6" fillId="0" borderId="83" xfId="0" applyNumberFormat="1" applyFont="1" applyBorder="1" applyAlignment="1">
      <alignment horizontal="right" vertical="center"/>
    </xf>
    <xf numFmtId="164" fontId="6" fillId="0" borderId="84" xfId="0" applyNumberFormat="1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18" xfId="0" applyBorder="1" applyAlignment="1"/>
    <xf numFmtId="164" fontId="3" fillId="0" borderId="0" xfId="0" applyNumberFormat="1" applyFont="1" applyBorder="1" applyAlignment="1" applyProtection="1">
      <alignment horizontal="left" vertical="top" wrapText="1"/>
    </xf>
    <xf numFmtId="0" fontId="0" fillId="0" borderId="0" xfId="0"/>
    <xf numFmtId="0" fontId="2" fillId="0" borderId="40" xfId="0" applyFont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2" fillId="2" borderId="62" xfId="0" applyFont="1" applyFill="1" applyBorder="1" applyAlignment="1" applyProtection="1">
      <alignment horizontal="center" vertical="center" wrapText="1"/>
      <protection locked="0"/>
    </xf>
    <xf numFmtId="0" fontId="0" fillId="0" borderId="62" xfId="0" applyBorder="1" applyAlignment="1" applyProtection="1">
      <alignment horizontal="center" vertical="center" wrapText="1"/>
      <protection locked="0"/>
    </xf>
    <xf numFmtId="0" fontId="4" fillId="0" borderId="67" xfId="0" applyFont="1" applyFill="1" applyBorder="1" applyAlignment="1" applyProtection="1">
      <alignment horizontal="center" vertical="center" wrapText="1"/>
      <protection locked="0"/>
    </xf>
    <xf numFmtId="0" fontId="0" fillId="0" borderId="53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57" xfId="0" applyBorder="1" applyAlignment="1">
      <alignment wrapText="1"/>
    </xf>
    <xf numFmtId="0" fontId="0" fillId="0" borderId="70" xfId="0" applyBorder="1" applyAlignment="1">
      <alignment wrapText="1"/>
    </xf>
    <xf numFmtId="164" fontId="3" fillId="0" borderId="43" xfId="0" applyNumberFormat="1" applyFont="1" applyBorder="1" applyAlignment="1" applyProtection="1">
      <alignment horizontal="center" vertical="center" wrapText="1"/>
    </xf>
    <xf numFmtId="164" fontId="3" fillId="0" borderId="25" xfId="0" applyNumberFormat="1" applyFont="1" applyBorder="1" applyAlignment="1" applyProtection="1">
      <alignment horizontal="center" vertical="center" wrapText="1"/>
    </xf>
    <xf numFmtId="164" fontId="3" fillId="0" borderId="15" xfId="0" applyNumberFormat="1" applyFont="1" applyBorder="1" applyAlignment="1" applyProtection="1">
      <alignment horizontal="center" vertical="center" wrapText="1"/>
    </xf>
    <xf numFmtId="0" fontId="2" fillId="3" borderId="50" xfId="0" applyFont="1" applyFill="1" applyBorder="1" applyAlignment="1" applyProtection="1">
      <alignment horizontal="right" wrapText="1"/>
    </xf>
    <xf numFmtId="0" fontId="0" fillId="0" borderId="51" xfId="0" applyBorder="1" applyAlignment="1">
      <alignment wrapText="1"/>
    </xf>
    <xf numFmtId="0" fontId="0" fillId="0" borderId="47" xfId="0" applyBorder="1" applyAlignment="1">
      <alignment wrapText="1"/>
    </xf>
    <xf numFmtId="164" fontId="2" fillId="0" borderId="48" xfId="0" applyNumberFormat="1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center" vertical="top" wrapText="1"/>
    </xf>
    <xf numFmtId="0" fontId="2" fillId="0" borderId="19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/>
    </xf>
    <xf numFmtId="0" fontId="2" fillId="0" borderId="88" xfId="0" applyFont="1" applyBorder="1" applyAlignment="1" applyProtection="1">
      <alignment horizontal="center" vertical="center"/>
    </xf>
    <xf numFmtId="0" fontId="2" fillId="2" borderId="71" xfId="0" applyFont="1" applyFill="1" applyBorder="1" applyAlignment="1" applyProtection="1">
      <alignment horizontal="center" vertical="center" wrapText="1"/>
      <protection locked="0"/>
    </xf>
    <xf numFmtId="0" fontId="0" fillId="0" borderId="71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164" fontId="2" fillId="0" borderId="55" xfId="0" applyNumberFormat="1" applyFont="1" applyBorder="1" applyAlignment="1" applyProtection="1">
      <alignment horizontal="center" vertical="center"/>
      <protection locked="0"/>
    </xf>
    <xf numFmtId="0" fontId="0" fillId="0" borderId="56" xfId="0" applyBorder="1" applyAlignment="1">
      <alignment horizontal="center"/>
    </xf>
    <xf numFmtId="0" fontId="2" fillId="0" borderId="52" xfId="0" applyFont="1" applyBorder="1" applyAlignment="1" applyProtection="1">
      <alignment horizontal="center" vertical="center"/>
    </xf>
    <xf numFmtId="0" fontId="2" fillId="0" borderId="50" xfId="0" applyFont="1" applyFill="1" applyBorder="1" applyAlignment="1" applyProtection="1">
      <alignment horizontal="center" vertical="center" wrapText="1"/>
    </xf>
    <xf numFmtId="0" fontId="0" fillId="0" borderId="51" xfId="0" applyBorder="1" applyAlignment="1" applyProtection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2" fillId="9" borderId="48" xfId="0" applyFont="1" applyFill="1" applyBorder="1" applyAlignment="1" applyProtection="1">
      <alignment horizontal="left" vertical="center" wrapText="1"/>
    </xf>
    <xf numFmtId="0" fontId="0" fillId="9" borderId="54" xfId="0" applyFill="1" applyBorder="1" applyAlignment="1">
      <alignment vertical="center" wrapText="1"/>
    </xf>
    <xf numFmtId="164" fontId="2" fillId="9" borderId="48" xfId="0" applyNumberFormat="1" applyFont="1" applyFill="1" applyBorder="1" applyAlignment="1" applyProtection="1">
      <alignment horizontal="center" vertical="center"/>
    </xf>
    <xf numFmtId="0" fontId="0" fillId="9" borderId="49" xfId="0" applyFill="1" applyBorder="1" applyAlignment="1">
      <alignment horizontal="center" vertical="center"/>
    </xf>
    <xf numFmtId="164" fontId="2" fillId="0" borderId="0" xfId="0" applyNumberFormat="1" applyFont="1" applyBorder="1" applyAlignment="1" applyProtection="1">
      <alignment vertical="center" wrapText="1"/>
    </xf>
    <xf numFmtId="0" fontId="8" fillId="0" borderId="0" xfId="0" applyFont="1" applyBorder="1" applyAlignment="1">
      <alignment vertical="center" wrapText="1"/>
    </xf>
    <xf numFmtId="0" fontId="2" fillId="5" borderId="48" xfId="0" applyFont="1" applyFill="1" applyBorder="1" applyAlignment="1">
      <alignment wrapText="1"/>
    </xf>
    <xf numFmtId="0" fontId="2" fillId="5" borderId="54" xfId="0" applyFont="1" applyFill="1" applyBorder="1" applyAlignment="1">
      <alignment wrapText="1"/>
    </xf>
    <xf numFmtId="0" fontId="2" fillId="5" borderId="93" xfId="0" applyFont="1" applyFill="1" applyBorder="1" applyAlignment="1">
      <alignment wrapText="1"/>
    </xf>
    <xf numFmtId="164" fontId="2" fillId="5" borderId="54" xfId="0" applyNumberFormat="1" applyFont="1" applyFill="1" applyBorder="1" applyAlignment="1" applyProtection="1">
      <alignment horizontal="center" vertical="center"/>
    </xf>
    <xf numFmtId="0" fontId="3" fillId="5" borderId="54" xfId="0" applyFont="1" applyFill="1" applyBorder="1" applyAlignment="1">
      <alignment horizontal="center"/>
    </xf>
    <xf numFmtId="0" fontId="3" fillId="5" borderId="49" xfId="0" applyFont="1" applyFill="1" applyBorder="1" applyAlignment="1">
      <alignment horizontal="center"/>
    </xf>
    <xf numFmtId="0" fontId="2" fillId="6" borderId="48" xfId="0" applyFont="1" applyFill="1" applyBorder="1" applyAlignment="1">
      <alignment horizontal="center" wrapText="1"/>
    </xf>
    <xf numFmtId="0" fontId="2" fillId="6" borderId="54" xfId="0" applyFont="1" applyFill="1" applyBorder="1" applyAlignment="1">
      <alignment wrapText="1"/>
    </xf>
    <xf numFmtId="0" fontId="2" fillId="6" borderId="93" xfId="0" applyFont="1" applyFill="1" applyBorder="1" applyAlignment="1">
      <alignment wrapText="1"/>
    </xf>
    <xf numFmtId="164" fontId="2" fillId="4" borderId="54" xfId="0" applyNumberFormat="1" applyFont="1" applyFill="1" applyBorder="1" applyAlignment="1" applyProtection="1">
      <alignment horizontal="center" vertical="center"/>
    </xf>
    <xf numFmtId="0" fontId="3" fillId="4" borderId="54" xfId="0" applyFont="1" applyFill="1" applyBorder="1" applyAlignment="1">
      <alignment horizontal="center"/>
    </xf>
    <xf numFmtId="0" fontId="3" fillId="4" borderId="49" xfId="0" applyFont="1" applyFill="1" applyBorder="1" applyAlignment="1">
      <alignment horizontal="center"/>
    </xf>
    <xf numFmtId="0" fontId="2" fillId="0" borderId="0" xfId="0" applyFont="1" applyBorder="1" applyAlignment="1" applyProtection="1">
      <alignment horizontal="left" vertical="top" wrapText="1"/>
    </xf>
    <xf numFmtId="164" fontId="2" fillId="6" borderId="54" xfId="0" applyNumberFormat="1" applyFont="1" applyFill="1" applyBorder="1" applyAlignment="1" applyProtection="1">
      <alignment horizontal="center" vertical="center"/>
    </xf>
    <xf numFmtId="0" fontId="3" fillId="6" borderId="54" xfId="0" applyFont="1" applyFill="1" applyBorder="1" applyAlignment="1">
      <alignment horizontal="center"/>
    </xf>
    <xf numFmtId="0" fontId="3" fillId="6" borderId="49" xfId="0" applyFont="1" applyFill="1" applyBorder="1" applyAlignment="1">
      <alignment horizontal="center"/>
    </xf>
    <xf numFmtId="0" fontId="2" fillId="7" borderId="48" xfId="0" applyFont="1" applyFill="1" applyBorder="1" applyAlignment="1" applyProtection="1">
      <alignment horizontal="left" vertical="center" wrapText="1"/>
    </xf>
    <xf numFmtId="0" fontId="6" fillId="7" borderId="54" xfId="0" applyFont="1" applyFill="1" applyBorder="1" applyAlignment="1">
      <alignment wrapText="1"/>
    </xf>
    <xf numFmtId="0" fontId="6" fillId="7" borderId="93" xfId="0" applyFont="1" applyFill="1" applyBorder="1" applyAlignment="1">
      <alignment wrapText="1"/>
    </xf>
    <xf numFmtId="0" fontId="2" fillId="10" borderId="48" xfId="0" applyFont="1" applyFill="1" applyBorder="1" applyAlignment="1" applyProtection="1">
      <alignment horizontal="left" vertical="center" wrapText="1"/>
    </xf>
    <xf numFmtId="0" fontId="6" fillId="10" borderId="54" xfId="0" applyFont="1" applyFill="1" applyBorder="1" applyAlignment="1">
      <alignment wrapText="1"/>
    </xf>
    <xf numFmtId="0" fontId="6" fillId="10" borderId="93" xfId="0" applyFont="1" applyFill="1" applyBorder="1" applyAlignment="1">
      <alignment wrapText="1"/>
    </xf>
    <xf numFmtId="164" fontId="2" fillId="10" borderId="54" xfId="0" applyNumberFormat="1" applyFont="1" applyFill="1" applyBorder="1" applyAlignment="1">
      <alignment horizontal="center" vertical="center"/>
    </xf>
    <xf numFmtId="0" fontId="2" fillId="10" borderId="54" xfId="0" applyFont="1" applyFill="1" applyBorder="1" applyAlignment="1">
      <alignment horizontal="center" vertical="center"/>
    </xf>
    <xf numFmtId="0" fontId="2" fillId="10" borderId="49" xfId="0" applyFont="1" applyFill="1" applyBorder="1" applyAlignment="1">
      <alignment horizontal="center" vertical="center"/>
    </xf>
    <xf numFmtId="164" fontId="2" fillId="7" borderId="54" xfId="0" applyNumberFormat="1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horizontal="center" vertical="center"/>
    </xf>
    <xf numFmtId="0" fontId="7" fillId="0" borderId="50" xfId="0" applyFont="1" applyBorder="1" applyAlignment="1" applyProtection="1">
      <alignment horizontal="center" vertical="center" wrapText="1"/>
    </xf>
    <xf numFmtId="0" fontId="7" fillId="0" borderId="56" xfId="0" applyFont="1" applyBorder="1" applyAlignment="1" applyProtection="1">
      <alignment horizontal="center" vertical="center" wrapText="1"/>
    </xf>
    <xf numFmtId="0" fontId="2" fillId="0" borderId="97" xfId="0" applyFont="1" applyBorder="1" applyAlignment="1" applyProtection="1">
      <alignment horizontal="center" vertical="center"/>
    </xf>
    <xf numFmtId="0" fontId="0" fillId="0" borderId="97" xfId="0" applyBorder="1" applyAlignment="1">
      <alignment horizontal="center" vertical="center"/>
    </xf>
    <xf numFmtId="0" fontId="2" fillId="2" borderId="60" xfId="0" applyFont="1" applyFill="1" applyBorder="1" applyAlignment="1" applyProtection="1">
      <alignment horizontal="center" vertical="center" wrapText="1"/>
      <protection locked="0"/>
    </xf>
    <xf numFmtId="0" fontId="0" fillId="0" borderId="42" xfId="0" applyBorder="1" applyAlignment="1">
      <alignment horizontal="center" vertical="center"/>
    </xf>
  </cellXfs>
  <cellStyles count="2">
    <cellStyle name="Standard" xfId="0" builtinId="0"/>
    <cellStyle name="Standard 2" xfId="1" xr:uid="{B48BF81E-D4E0-4ABA-91DE-F70859567152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8B44-F3A1-48E0-B70C-62A6A1E87D4C}">
  <sheetPr>
    <pageSetUpPr fitToPage="1"/>
  </sheetPr>
  <dimension ref="A1:AG14"/>
  <sheetViews>
    <sheetView workbookViewId="0">
      <selection activeCell="AF7" sqref="AF7:AF8"/>
    </sheetView>
  </sheetViews>
  <sheetFormatPr baseColWidth="10" defaultRowHeight="13.2" x14ac:dyDescent="0.25"/>
  <cols>
    <col min="1" max="1" width="14.5546875" customWidth="1"/>
    <col min="2" max="31" width="5.33203125" customWidth="1"/>
    <col min="32" max="32" width="13.5546875" customWidth="1"/>
  </cols>
  <sheetData>
    <row r="1" spans="1:33" s="63" customFormat="1" ht="32.25" customHeight="1" thickBot="1" x14ac:dyDescent="0.3">
      <c r="A1" s="123" t="s">
        <v>73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</row>
    <row r="2" spans="1:33" s="92" customFormat="1" ht="32.25" customHeight="1" thickBot="1" x14ac:dyDescent="0.3">
      <c r="A2" s="81" t="s">
        <v>12</v>
      </c>
      <c r="B2" s="130"/>
      <c r="C2" s="131"/>
      <c r="D2" s="131"/>
      <c r="E2" s="131"/>
      <c r="F2" s="131"/>
      <c r="G2" s="131"/>
      <c r="H2" s="131"/>
      <c r="I2" s="132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</row>
    <row r="3" spans="1:33" ht="20.399999999999999" customHeight="1" thickTop="1" thickBot="1" x14ac:dyDescent="0.3">
      <c r="A3" s="12"/>
      <c r="B3" s="125" t="s">
        <v>8</v>
      </c>
      <c r="C3" s="126"/>
      <c r="D3" s="127" t="s">
        <v>9</v>
      </c>
      <c r="E3" s="126"/>
      <c r="F3" s="127" t="s">
        <v>0</v>
      </c>
      <c r="G3" s="126"/>
      <c r="H3" s="127" t="s">
        <v>1</v>
      </c>
      <c r="I3" s="126"/>
      <c r="J3" s="128" t="s">
        <v>2</v>
      </c>
      <c r="K3" s="129"/>
      <c r="L3" s="128" t="s">
        <v>3</v>
      </c>
      <c r="M3" s="129"/>
      <c r="N3" s="128" t="s">
        <v>24</v>
      </c>
      <c r="O3" s="129"/>
      <c r="P3" s="128" t="s">
        <v>25</v>
      </c>
      <c r="Q3" s="129"/>
      <c r="R3" s="128" t="s">
        <v>26</v>
      </c>
      <c r="S3" s="129"/>
      <c r="T3" s="128" t="s">
        <v>27</v>
      </c>
      <c r="U3" s="129"/>
      <c r="V3" s="128" t="s">
        <v>15</v>
      </c>
      <c r="W3" s="129"/>
      <c r="X3" s="128" t="s">
        <v>16</v>
      </c>
      <c r="Y3" s="129"/>
      <c r="Z3" s="128" t="s">
        <v>17</v>
      </c>
      <c r="AA3" s="133"/>
      <c r="AB3" s="128" t="s">
        <v>21</v>
      </c>
      <c r="AC3" s="133"/>
      <c r="AD3" s="128" t="s">
        <v>31</v>
      </c>
      <c r="AE3" s="133"/>
      <c r="AF3" s="134" t="s">
        <v>20</v>
      </c>
      <c r="AG3" s="92"/>
    </row>
    <row r="4" spans="1:33" ht="18.600000000000001" customHeight="1" thickTop="1" thickBot="1" x14ac:dyDescent="0.3">
      <c r="A4" s="71" t="s">
        <v>5</v>
      </c>
      <c r="B4" s="49" t="s">
        <v>6</v>
      </c>
      <c r="C4" s="14" t="s">
        <v>7</v>
      </c>
      <c r="D4" s="14" t="s">
        <v>6</v>
      </c>
      <c r="E4" s="14" t="s">
        <v>7</v>
      </c>
      <c r="F4" s="46" t="s">
        <v>6</v>
      </c>
      <c r="G4" s="14" t="s">
        <v>7</v>
      </c>
      <c r="H4" s="14" t="s">
        <v>6</v>
      </c>
      <c r="I4" s="14" t="s">
        <v>7</v>
      </c>
      <c r="J4" s="14" t="s">
        <v>6</v>
      </c>
      <c r="K4" s="14" t="s">
        <v>7</v>
      </c>
      <c r="L4" s="14" t="s">
        <v>6</v>
      </c>
      <c r="M4" s="14" t="s">
        <v>7</v>
      </c>
      <c r="N4" s="14" t="s">
        <v>6</v>
      </c>
      <c r="O4" s="50" t="s">
        <v>7</v>
      </c>
      <c r="P4" s="50" t="s">
        <v>6</v>
      </c>
      <c r="Q4" s="50" t="s">
        <v>7</v>
      </c>
      <c r="R4" s="50" t="s">
        <v>6</v>
      </c>
      <c r="S4" s="50" t="s">
        <v>7</v>
      </c>
      <c r="T4" s="50" t="s">
        <v>6</v>
      </c>
      <c r="U4" s="50" t="s">
        <v>7</v>
      </c>
      <c r="V4" s="14" t="s">
        <v>6</v>
      </c>
      <c r="W4" s="14" t="s">
        <v>7</v>
      </c>
      <c r="X4" s="14" t="s">
        <v>6</v>
      </c>
      <c r="Y4" s="14" t="s">
        <v>7</v>
      </c>
      <c r="Z4" s="14" t="s">
        <v>6</v>
      </c>
      <c r="AA4" s="14" t="s">
        <v>7</v>
      </c>
      <c r="AB4" s="14" t="s">
        <v>6</v>
      </c>
      <c r="AC4" s="41" t="s">
        <v>7</v>
      </c>
      <c r="AD4" s="46" t="s">
        <v>6</v>
      </c>
      <c r="AE4" s="54" t="s">
        <v>7</v>
      </c>
      <c r="AF4" s="135"/>
      <c r="AG4" s="92"/>
    </row>
    <row r="5" spans="1:33" ht="36.6" thickTop="1" x14ac:dyDescent="0.25">
      <c r="A5" s="39" t="s">
        <v>18</v>
      </c>
      <c r="B5" s="40"/>
      <c r="C5" s="40"/>
      <c r="D5" s="40"/>
      <c r="E5" s="40"/>
      <c r="F5" s="48"/>
      <c r="G5" s="40"/>
      <c r="H5" s="40"/>
      <c r="I5" s="40"/>
      <c r="J5" s="40"/>
      <c r="K5" s="40"/>
      <c r="L5" s="40"/>
      <c r="M5" s="40"/>
      <c r="N5" s="40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40"/>
      <c r="AC5" s="40"/>
      <c r="AD5" s="44"/>
      <c r="AE5" s="13"/>
      <c r="AF5" s="96"/>
    </row>
    <row r="6" spans="1:33" ht="23.4" x14ac:dyDescent="0.25">
      <c r="A6" s="72" t="s">
        <v>4</v>
      </c>
      <c r="B6" s="4">
        <v>19</v>
      </c>
      <c r="C6" s="5">
        <v>22</v>
      </c>
      <c r="D6" s="5">
        <v>18</v>
      </c>
      <c r="E6" s="5">
        <v>22</v>
      </c>
      <c r="F6" s="6">
        <v>20</v>
      </c>
      <c r="G6" s="7">
        <v>20</v>
      </c>
      <c r="H6" s="7">
        <v>21</v>
      </c>
      <c r="I6" s="7">
        <v>18</v>
      </c>
      <c r="J6" s="7">
        <v>23</v>
      </c>
      <c r="K6" s="7">
        <v>21</v>
      </c>
      <c r="L6" s="7">
        <v>20</v>
      </c>
      <c r="M6" s="7">
        <v>21</v>
      </c>
      <c r="N6" s="7">
        <v>20</v>
      </c>
      <c r="O6" s="10">
        <v>22</v>
      </c>
      <c r="P6" s="10">
        <v>19</v>
      </c>
      <c r="Q6" s="10">
        <v>23</v>
      </c>
      <c r="R6" s="10">
        <v>19</v>
      </c>
      <c r="S6" s="10">
        <v>22</v>
      </c>
      <c r="T6" s="10">
        <v>19</v>
      </c>
      <c r="U6" s="10">
        <v>21</v>
      </c>
      <c r="V6" s="10">
        <v>20</v>
      </c>
      <c r="W6" s="10">
        <v>19</v>
      </c>
      <c r="X6" s="10">
        <v>23</v>
      </c>
      <c r="Y6" s="10">
        <v>19</v>
      </c>
      <c r="Z6" s="10">
        <v>23</v>
      </c>
      <c r="AA6" s="10">
        <v>21</v>
      </c>
      <c r="AB6" s="7">
        <v>21</v>
      </c>
      <c r="AC6" s="43">
        <v>23</v>
      </c>
      <c r="AD6" s="47">
        <v>19</v>
      </c>
      <c r="AE6" s="57">
        <v>19</v>
      </c>
      <c r="AF6" s="97"/>
    </row>
    <row r="7" spans="1:33" ht="51" x14ac:dyDescent="0.25">
      <c r="A7" s="73" t="s">
        <v>37</v>
      </c>
      <c r="B7" s="74"/>
      <c r="C7" s="9"/>
      <c r="D7" s="9"/>
      <c r="E7" s="9"/>
      <c r="F7" s="9"/>
      <c r="G7" s="9"/>
      <c r="H7" s="9"/>
      <c r="I7" s="9"/>
      <c r="J7" s="1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3"/>
      <c r="AF7" s="142"/>
    </row>
    <row r="8" spans="1:33" ht="46.2" thickBot="1" x14ac:dyDescent="0.3">
      <c r="A8" s="75" t="s">
        <v>63</v>
      </c>
      <c r="B8" s="76"/>
      <c r="C8" s="77"/>
      <c r="D8" s="77"/>
      <c r="E8" s="77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136" t="s">
        <v>75</v>
      </c>
      <c r="W8" s="137"/>
      <c r="X8" s="137"/>
      <c r="Y8" s="137"/>
      <c r="Z8" s="137"/>
      <c r="AA8" s="137"/>
      <c r="AB8" s="137"/>
      <c r="AC8" s="137"/>
      <c r="AD8" s="137"/>
      <c r="AE8" s="138"/>
      <c r="AF8" s="143"/>
    </row>
    <row r="9" spans="1:33" ht="36.6" thickBot="1" x14ac:dyDescent="0.3">
      <c r="A9" s="18" t="s">
        <v>19</v>
      </c>
      <c r="B9" s="62">
        <f>(B5*B6)-B7-B8</f>
        <v>0</v>
      </c>
      <c r="C9" s="62">
        <f t="shared" ref="C9:U9" si="0">(C5*C6)-C7-C8</f>
        <v>0</v>
      </c>
      <c r="D9" s="62">
        <f t="shared" si="0"/>
        <v>0</v>
      </c>
      <c r="E9" s="62">
        <f t="shared" si="0"/>
        <v>0</v>
      </c>
      <c r="F9" s="62">
        <f t="shared" si="0"/>
        <v>0</v>
      </c>
      <c r="G9" s="62">
        <f t="shared" si="0"/>
        <v>0</v>
      </c>
      <c r="H9" s="62">
        <f t="shared" si="0"/>
        <v>0</v>
      </c>
      <c r="I9" s="62">
        <f t="shared" si="0"/>
        <v>0</v>
      </c>
      <c r="J9" s="62">
        <f t="shared" si="0"/>
        <v>0</v>
      </c>
      <c r="K9" s="62">
        <f t="shared" si="0"/>
        <v>0</v>
      </c>
      <c r="L9" s="62">
        <f t="shared" si="0"/>
        <v>0</v>
      </c>
      <c r="M9" s="62">
        <f t="shared" si="0"/>
        <v>0</v>
      </c>
      <c r="N9" s="62">
        <f t="shared" si="0"/>
        <v>0</v>
      </c>
      <c r="O9" s="62">
        <f t="shared" si="0"/>
        <v>0</v>
      </c>
      <c r="P9" s="62">
        <f t="shared" si="0"/>
        <v>0</v>
      </c>
      <c r="Q9" s="62">
        <f t="shared" si="0"/>
        <v>0</v>
      </c>
      <c r="R9" s="62">
        <f t="shared" si="0"/>
        <v>0</v>
      </c>
      <c r="S9" s="62">
        <f t="shared" si="0"/>
        <v>0</v>
      </c>
      <c r="T9" s="62">
        <f t="shared" si="0"/>
        <v>0</v>
      </c>
      <c r="U9" s="62">
        <f t="shared" si="0"/>
        <v>0</v>
      </c>
      <c r="V9" s="62">
        <f>(V5*V6)-V7</f>
        <v>0</v>
      </c>
      <c r="W9" s="62">
        <f t="shared" ref="W9:AC9" si="1">(W5*W6)-W7</f>
        <v>0</v>
      </c>
      <c r="X9" s="62">
        <f t="shared" si="1"/>
        <v>0</v>
      </c>
      <c r="Y9" s="62">
        <f t="shared" si="1"/>
        <v>0</v>
      </c>
      <c r="Z9" s="62">
        <f t="shared" si="1"/>
        <v>0</v>
      </c>
      <c r="AA9" s="62">
        <f t="shared" si="1"/>
        <v>0</v>
      </c>
      <c r="AB9" s="62">
        <f t="shared" si="1"/>
        <v>0</v>
      </c>
      <c r="AC9" s="62">
        <f t="shared" si="1"/>
        <v>0</v>
      </c>
      <c r="AD9" s="62">
        <f>(AD5*AD6)-AD7</f>
        <v>0</v>
      </c>
      <c r="AE9" s="94">
        <f>(AE5*AE6)-AE7</f>
        <v>0</v>
      </c>
      <c r="AF9" s="98">
        <f>SUM(B9:AE9)</f>
        <v>0</v>
      </c>
    </row>
    <row r="10" spans="1:33" ht="14.4" thickTop="1" thickBot="1" x14ac:dyDescent="0.3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7" t="s">
        <v>22</v>
      </c>
      <c r="AA10" s="27"/>
      <c r="AB10" s="27"/>
      <c r="AC10" s="27"/>
      <c r="AD10" s="27"/>
      <c r="AE10" s="95"/>
      <c r="AF10" s="99">
        <f>AF9</f>
        <v>0</v>
      </c>
    </row>
    <row r="11" spans="1:33" ht="13.8" thickTop="1" x14ac:dyDescent="0.25">
      <c r="A11" s="29"/>
      <c r="B11" s="30"/>
      <c r="C11" s="3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30"/>
      <c r="AA11" s="30"/>
      <c r="AB11" s="31"/>
      <c r="AC11" s="31"/>
      <c r="AD11" s="31"/>
      <c r="AE11" s="31"/>
      <c r="AF11" s="31"/>
    </row>
    <row r="12" spans="1:33" ht="22.8" customHeight="1" x14ac:dyDescent="0.25">
      <c r="A12" s="63"/>
      <c r="B12" s="63"/>
      <c r="C12" s="63"/>
      <c r="D12" s="63"/>
      <c r="E12" s="63"/>
      <c r="F12" s="139" t="s">
        <v>14</v>
      </c>
      <c r="G12" s="139"/>
      <c r="H12" s="139"/>
      <c r="I12" s="139"/>
      <c r="J12" s="52"/>
      <c r="K12" s="63"/>
      <c r="L12" s="63"/>
      <c r="M12" s="144" t="s">
        <v>13</v>
      </c>
      <c r="N12" s="144"/>
      <c r="O12" s="144"/>
      <c r="P12" s="144"/>
      <c r="Q12" s="144"/>
      <c r="R12" s="144"/>
      <c r="S12" s="63"/>
      <c r="T12" s="63"/>
      <c r="U12" s="63"/>
      <c r="V12" s="63"/>
      <c r="W12" s="63"/>
      <c r="X12" s="63"/>
      <c r="Y12" s="63"/>
      <c r="Z12" s="63"/>
      <c r="AA12" s="140" t="s">
        <v>23</v>
      </c>
      <c r="AB12" s="140"/>
      <c r="AC12" s="140"/>
      <c r="AD12" s="140"/>
      <c r="AE12" s="140"/>
      <c r="AF12" s="19"/>
    </row>
    <row r="13" spans="1:33" ht="31.8" customHeight="1" x14ac:dyDescent="0.25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</row>
    <row r="14" spans="1:33" x14ac:dyDescent="0.25">
      <c r="A14" s="63"/>
      <c r="B14" s="63"/>
      <c r="C14" s="63"/>
      <c r="D14" s="63"/>
      <c r="E14" s="63"/>
      <c r="F14" s="139" t="s">
        <v>11</v>
      </c>
      <c r="G14" s="139"/>
      <c r="H14" s="139"/>
      <c r="I14" s="139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140" t="s">
        <v>10</v>
      </c>
      <c r="AB14" s="141"/>
      <c r="AC14" s="141"/>
      <c r="AD14" s="141"/>
      <c r="AE14" s="141"/>
      <c r="AF14" s="141"/>
    </row>
  </sheetData>
  <sheetProtection algorithmName="SHA-512" hashValue="hNym3TQKUncKyG4xBMX0TIsrYlFKxTacYOdBThEJpJtIyC3EKoaZ51fNo1M3hO2/huPLCHoNv//VgHQQKZ3PgQ==" saltValue="a90R2y3Qb+eLPyVBQtt5Ew==" spinCount="100000" sheet="1" objects="1" scenarios="1"/>
  <mergeCells count="25">
    <mergeCell ref="AD3:AE3"/>
    <mergeCell ref="AF3:AF4"/>
    <mergeCell ref="V8:AE8"/>
    <mergeCell ref="F14:I14"/>
    <mergeCell ref="AA14:AF14"/>
    <mergeCell ref="AF7:AF8"/>
    <mergeCell ref="F12:I12"/>
    <mergeCell ref="M12:R12"/>
    <mergeCell ref="AA12:AE12"/>
    <mergeCell ref="A1:AF1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B2:I2"/>
    <mergeCell ref="T3:U3"/>
    <mergeCell ref="V3:W3"/>
    <mergeCell ref="X3:Y3"/>
    <mergeCell ref="Z3:AA3"/>
    <mergeCell ref="AB3:AC3"/>
  </mergeCells>
  <pageMargins left="0.7" right="0.7" top="0.78740157499999996" bottom="0.78740157499999996" header="0.3" footer="0.3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G36"/>
  <sheetViews>
    <sheetView zoomScaleNormal="100" zoomScaleSheetLayoutView="100" zoomScalePageLayoutView="50" workbookViewId="0">
      <selection activeCell="B2" sqref="B2:I2"/>
    </sheetView>
  </sheetViews>
  <sheetFormatPr baseColWidth="10" defaultRowHeight="13.2" x14ac:dyDescent="0.25"/>
  <cols>
    <col min="1" max="1" width="18.44140625" customWidth="1"/>
    <col min="2" max="31" width="4.6640625" customWidth="1"/>
    <col min="32" max="32" width="8.21875" customWidth="1"/>
    <col min="33" max="33" width="6.88671875" bestFit="1" customWidth="1"/>
  </cols>
  <sheetData>
    <row r="1" spans="1:33" ht="48.75" customHeight="1" x14ac:dyDescent="0.25">
      <c r="A1" s="123" t="s">
        <v>74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</row>
    <row r="2" spans="1:33" s="92" customFormat="1" ht="48.75" customHeight="1" thickBot="1" x14ac:dyDescent="0.3">
      <c r="A2" s="81" t="s">
        <v>12</v>
      </c>
      <c r="B2" s="152"/>
      <c r="C2" s="153"/>
      <c r="D2" s="153"/>
      <c r="E2" s="153"/>
      <c r="F2" s="153"/>
      <c r="G2" s="153"/>
      <c r="H2" s="153"/>
      <c r="I2" s="153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</row>
    <row r="3" spans="1:33" ht="36" customHeight="1" thickTop="1" thickBot="1" x14ac:dyDescent="0.3">
      <c r="A3" s="12"/>
      <c r="B3" s="149" t="s">
        <v>8</v>
      </c>
      <c r="C3" s="129"/>
      <c r="D3" s="128" t="s">
        <v>9</v>
      </c>
      <c r="E3" s="129"/>
      <c r="F3" s="128" t="s">
        <v>0</v>
      </c>
      <c r="G3" s="129"/>
      <c r="H3" s="128" t="s">
        <v>1</v>
      </c>
      <c r="I3" s="129"/>
      <c r="J3" s="128" t="s">
        <v>2</v>
      </c>
      <c r="K3" s="129"/>
      <c r="L3" s="128" t="s">
        <v>3</v>
      </c>
      <c r="M3" s="129"/>
      <c r="N3" s="128" t="s">
        <v>24</v>
      </c>
      <c r="O3" s="129"/>
      <c r="P3" s="128" t="s">
        <v>25</v>
      </c>
      <c r="Q3" s="129"/>
      <c r="R3" s="128" t="s">
        <v>26</v>
      </c>
      <c r="S3" s="129"/>
      <c r="T3" s="128" t="s">
        <v>27</v>
      </c>
      <c r="U3" s="129"/>
      <c r="V3" s="128" t="s">
        <v>15</v>
      </c>
      <c r="W3" s="129"/>
      <c r="X3" s="128" t="s">
        <v>16</v>
      </c>
      <c r="Y3" s="129"/>
      <c r="Z3" s="128" t="s">
        <v>17</v>
      </c>
      <c r="AA3" s="133"/>
      <c r="AB3" s="128" t="s">
        <v>21</v>
      </c>
      <c r="AC3" s="133"/>
      <c r="AD3" s="128" t="s">
        <v>31</v>
      </c>
      <c r="AE3" s="133"/>
      <c r="AF3" s="150" t="s">
        <v>20</v>
      </c>
      <c r="AG3" s="151"/>
    </row>
    <row r="4" spans="1:33" ht="36" customHeight="1" thickTop="1" thickBot="1" x14ac:dyDescent="0.3">
      <c r="A4" s="3" t="s">
        <v>5</v>
      </c>
      <c r="B4" s="49" t="s">
        <v>6</v>
      </c>
      <c r="C4" s="14" t="s">
        <v>7</v>
      </c>
      <c r="D4" s="14" t="s">
        <v>6</v>
      </c>
      <c r="E4" s="14" t="s">
        <v>7</v>
      </c>
      <c r="F4" s="46" t="s">
        <v>6</v>
      </c>
      <c r="G4" s="14" t="s">
        <v>7</v>
      </c>
      <c r="H4" s="14" t="s">
        <v>6</v>
      </c>
      <c r="I4" s="14" t="s">
        <v>7</v>
      </c>
      <c r="J4" s="14" t="s">
        <v>6</v>
      </c>
      <c r="K4" s="14" t="s">
        <v>7</v>
      </c>
      <c r="L4" s="14" t="s">
        <v>6</v>
      </c>
      <c r="M4" s="14" t="s">
        <v>7</v>
      </c>
      <c r="N4" s="14" t="s">
        <v>6</v>
      </c>
      <c r="O4" s="50" t="s">
        <v>7</v>
      </c>
      <c r="P4" s="50" t="s">
        <v>6</v>
      </c>
      <c r="Q4" s="50" t="s">
        <v>7</v>
      </c>
      <c r="R4" s="50" t="s">
        <v>6</v>
      </c>
      <c r="S4" s="50" t="s">
        <v>7</v>
      </c>
      <c r="T4" s="50" t="s">
        <v>6</v>
      </c>
      <c r="U4" s="50" t="s">
        <v>7</v>
      </c>
      <c r="V4" s="14" t="s">
        <v>6</v>
      </c>
      <c r="W4" s="14" t="s">
        <v>7</v>
      </c>
      <c r="X4" s="14" t="s">
        <v>6</v>
      </c>
      <c r="Y4" s="14" t="s">
        <v>7</v>
      </c>
      <c r="Z4" s="14" t="s">
        <v>6</v>
      </c>
      <c r="AA4" s="14" t="s">
        <v>7</v>
      </c>
      <c r="AB4" s="14" t="s">
        <v>6</v>
      </c>
      <c r="AC4" s="41" t="s">
        <v>7</v>
      </c>
      <c r="AD4" s="46" t="s">
        <v>6</v>
      </c>
      <c r="AE4" s="15" t="s">
        <v>7</v>
      </c>
      <c r="AF4" s="154"/>
      <c r="AG4" s="155"/>
    </row>
    <row r="5" spans="1:33" ht="36" x14ac:dyDescent="0.25">
      <c r="A5" s="16" t="s">
        <v>18</v>
      </c>
      <c r="B5" s="40"/>
      <c r="C5" s="40"/>
      <c r="D5" s="40"/>
      <c r="E5" s="40"/>
      <c r="F5" s="48"/>
      <c r="G5" s="40"/>
      <c r="H5" s="40"/>
      <c r="I5" s="40"/>
      <c r="J5" s="40"/>
      <c r="K5" s="40"/>
      <c r="L5" s="40"/>
      <c r="M5" s="40"/>
      <c r="N5" s="40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40"/>
      <c r="AC5" s="40"/>
      <c r="AD5" s="44"/>
      <c r="AE5" s="13"/>
      <c r="AF5" s="156"/>
      <c r="AG5" s="157"/>
    </row>
    <row r="6" spans="1:33" ht="36" customHeight="1" x14ac:dyDescent="0.25">
      <c r="A6" s="17" t="s">
        <v>4</v>
      </c>
      <c r="B6" s="4">
        <v>19</v>
      </c>
      <c r="C6" s="5">
        <v>22</v>
      </c>
      <c r="D6" s="5">
        <v>18</v>
      </c>
      <c r="E6" s="5">
        <v>22</v>
      </c>
      <c r="F6" s="6">
        <v>20</v>
      </c>
      <c r="G6" s="7">
        <v>20</v>
      </c>
      <c r="H6" s="7">
        <v>21</v>
      </c>
      <c r="I6" s="7">
        <v>18</v>
      </c>
      <c r="J6" s="7">
        <v>23</v>
      </c>
      <c r="K6" s="7">
        <v>21</v>
      </c>
      <c r="L6" s="7">
        <v>20</v>
      </c>
      <c r="M6" s="7">
        <v>21</v>
      </c>
      <c r="N6" s="7">
        <v>20</v>
      </c>
      <c r="O6" s="10">
        <v>22</v>
      </c>
      <c r="P6" s="10">
        <v>19</v>
      </c>
      <c r="Q6" s="10">
        <v>23</v>
      </c>
      <c r="R6" s="10">
        <v>19</v>
      </c>
      <c r="S6" s="10">
        <v>22</v>
      </c>
      <c r="T6" s="10">
        <v>19</v>
      </c>
      <c r="U6" s="10">
        <v>21</v>
      </c>
      <c r="V6" s="10">
        <v>20</v>
      </c>
      <c r="W6" s="10">
        <v>19</v>
      </c>
      <c r="X6" s="10">
        <v>23</v>
      </c>
      <c r="Y6" s="10">
        <v>19</v>
      </c>
      <c r="Z6" s="10">
        <v>23</v>
      </c>
      <c r="AA6" s="10">
        <v>21</v>
      </c>
      <c r="AB6" s="7">
        <v>21</v>
      </c>
      <c r="AC6" s="43">
        <v>23</v>
      </c>
      <c r="AD6" s="47">
        <v>19</v>
      </c>
      <c r="AE6" s="11">
        <v>19</v>
      </c>
      <c r="AF6" s="156"/>
      <c r="AG6" s="157"/>
    </row>
    <row r="7" spans="1:33" ht="40.950000000000003" customHeight="1" x14ac:dyDescent="0.25">
      <c r="A7" s="42" t="s">
        <v>34</v>
      </c>
      <c r="B7" s="9"/>
      <c r="C7" s="9"/>
      <c r="D7" s="9"/>
      <c r="E7" s="9"/>
      <c r="F7" s="9"/>
      <c r="G7" s="9"/>
      <c r="H7" s="9"/>
      <c r="I7" s="9"/>
      <c r="J7" s="1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158"/>
      <c r="AG7" s="159"/>
    </row>
    <row r="8" spans="1:33" ht="36" customHeight="1" thickBot="1" x14ac:dyDescent="0.3">
      <c r="A8" s="18" t="s">
        <v>19</v>
      </c>
      <c r="B8" s="8">
        <f>(B5*B6)-B7</f>
        <v>0</v>
      </c>
      <c r="C8" s="8">
        <f t="shared" ref="C8:AC8" si="0">(C5*C6)-C7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  <c r="I8" s="8">
        <f t="shared" si="0"/>
        <v>0</v>
      </c>
      <c r="J8" s="8">
        <f t="shared" si="0"/>
        <v>0</v>
      </c>
      <c r="K8" s="8">
        <f t="shared" si="0"/>
        <v>0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0</v>
      </c>
      <c r="T8" s="8">
        <f t="shared" si="0"/>
        <v>0</v>
      </c>
      <c r="U8" s="8">
        <f t="shared" si="0"/>
        <v>0</v>
      </c>
      <c r="V8" s="8">
        <f t="shared" si="0"/>
        <v>0</v>
      </c>
      <c r="W8" s="8">
        <f t="shared" si="0"/>
        <v>0</v>
      </c>
      <c r="X8" s="45">
        <f t="shared" si="0"/>
        <v>0</v>
      </c>
      <c r="Y8" s="8">
        <f t="shared" si="0"/>
        <v>0</v>
      </c>
      <c r="Z8" s="8">
        <f t="shared" si="0"/>
        <v>0</v>
      </c>
      <c r="AA8" s="8">
        <f t="shared" si="0"/>
        <v>0</v>
      </c>
      <c r="AB8" s="8">
        <f t="shared" si="0"/>
        <v>0</v>
      </c>
      <c r="AC8" s="8">
        <f t="shared" si="0"/>
        <v>0</v>
      </c>
      <c r="AD8" s="8">
        <f>(AD5*AD6)-AD7</f>
        <v>0</v>
      </c>
      <c r="AE8" s="8">
        <f>(AE5*AE6)-AE7</f>
        <v>0</v>
      </c>
      <c r="AF8" s="109" t="s">
        <v>20</v>
      </c>
      <c r="AG8" s="24">
        <f>SUM(B8:AE8)</f>
        <v>0</v>
      </c>
    </row>
    <row r="9" spans="1:33" ht="34.799999999999997" customHeight="1" thickTop="1" thickBot="1" x14ac:dyDescent="0.3">
      <c r="A9" s="20"/>
      <c r="B9" s="21"/>
      <c r="C9" s="21"/>
      <c r="D9" s="21"/>
      <c r="E9" s="21"/>
      <c r="F9" s="21"/>
      <c r="X9" s="33"/>
      <c r="Z9" s="160" t="s">
        <v>29</v>
      </c>
      <c r="AA9" s="161"/>
      <c r="AB9" s="161"/>
      <c r="AC9" s="161"/>
      <c r="AD9" s="161"/>
      <c r="AE9" s="162"/>
      <c r="AF9" s="26" t="s">
        <v>28</v>
      </c>
      <c r="AG9" s="27">
        <f>ROUND(AG8*0.1,1)</f>
        <v>0</v>
      </c>
    </row>
    <row r="10" spans="1:33" ht="25.95" customHeight="1" thickTop="1" thickBot="1" x14ac:dyDescent="0.3">
      <c r="A10" s="20"/>
      <c r="B10" s="21"/>
      <c r="C10" s="21"/>
      <c r="D10" s="21"/>
      <c r="E10" s="21"/>
      <c r="F10" s="21"/>
      <c r="W10" s="32"/>
      <c r="X10" s="33"/>
      <c r="Y10" s="33"/>
      <c r="Z10" s="33"/>
      <c r="AA10" s="33"/>
      <c r="AB10" s="33"/>
      <c r="AC10" s="33"/>
      <c r="AD10" s="33"/>
      <c r="AE10" s="33"/>
      <c r="AF10" s="34"/>
      <c r="AG10" s="27"/>
    </row>
    <row r="11" spans="1:33" ht="25.95" customHeight="1" thickTop="1" thickBot="1" x14ac:dyDescent="0.3">
      <c r="A11" s="20"/>
      <c r="B11" s="21"/>
      <c r="C11" s="21"/>
      <c r="D11" s="147" t="s">
        <v>33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5" t="s">
        <v>22</v>
      </c>
      <c r="AA11" s="141"/>
      <c r="AB11" s="141"/>
      <c r="AC11" s="141"/>
      <c r="AD11" s="141"/>
      <c r="AE11" s="141"/>
      <c r="AF11" s="146"/>
      <c r="AG11" s="27">
        <f>IF(AG8+AG9-INT(AG8+AG9)=0.5,(AG8+AG9)*1,ROUND(AG8+AG9,0))</f>
        <v>0</v>
      </c>
    </row>
    <row r="12" spans="1:33" ht="25.95" customHeight="1" thickTop="1" x14ac:dyDescent="0.25">
      <c r="A12" s="20"/>
      <c r="B12" s="21"/>
      <c r="C12" s="21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25"/>
      <c r="AA12" s="25"/>
      <c r="AB12" s="23"/>
      <c r="AC12" s="23"/>
      <c r="AD12" s="23"/>
      <c r="AE12" s="23"/>
      <c r="AF12" s="23"/>
      <c r="AG12" s="28"/>
    </row>
    <row r="13" spans="1:33" ht="25.95" customHeight="1" x14ac:dyDescent="0.25">
      <c r="A13" s="20"/>
      <c r="B13" s="21"/>
      <c r="C13" s="21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21"/>
      <c r="AA13" s="21"/>
      <c r="AB13" s="21"/>
      <c r="AD13" s="21"/>
      <c r="AE13" s="21"/>
      <c r="AF13" s="22"/>
      <c r="AG13" s="28"/>
    </row>
    <row r="14" spans="1:33" ht="36" customHeight="1" x14ac:dyDescent="0.25">
      <c r="A14" s="20"/>
      <c r="B14" s="21"/>
      <c r="C14" s="21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21"/>
      <c r="AA14" s="21"/>
    </row>
    <row r="15" spans="1:33" s="31" customFormat="1" ht="36" customHeight="1" x14ac:dyDescent="0.25">
      <c r="A15" s="29"/>
      <c r="B15" s="30"/>
      <c r="C15" s="30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30"/>
      <c r="AA15" s="30"/>
    </row>
    <row r="16" spans="1:33" ht="45" customHeight="1" x14ac:dyDescent="0.25">
      <c r="E16" s="139" t="s">
        <v>14</v>
      </c>
      <c r="F16" s="139"/>
      <c r="G16" s="139"/>
      <c r="H16" s="139"/>
      <c r="J16" s="51"/>
      <c r="K16" s="51"/>
      <c r="L16" s="144" t="s">
        <v>13</v>
      </c>
      <c r="M16" s="144"/>
      <c r="N16" s="144"/>
      <c r="O16" s="144"/>
      <c r="AA16" s="140" t="s">
        <v>23</v>
      </c>
      <c r="AB16" s="140"/>
      <c r="AC16" s="140"/>
      <c r="AD16" s="140"/>
      <c r="AE16" s="140"/>
      <c r="AF16" s="140"/>
      <c r="AG16" s="19"/>
    </row>
    <row r="17" spans="2:33" ht="17.25" customHeight="1" x14ac:dyDescent="0.25"/>
    <row r="18" spans="2:33" ht="27" customHeight="1" x14ac:dyDescent="0.25">
      <c r="B18" s="52"/>
      <c r="C18" s="52"/>
      <c r="E18" s="139" t="s">
        <v>11</v>
      </c>
      <c r="F18" s="139"/>
      <c r="G18" s="139"/>
      <c r="H18" s="139"/>
      <c r="AA18" s="140" t="s">
        <v>10</v>
      </c>
      <c r="AB18" s="141"/>
      <c r="AC18" s="141"/>
      <c r="AD18" s="141"/>
      <c r="AE18" s="141"/>
      <c r="AF18" s="141"/>
      <c r="AG18" s="141"/>
    </row>
    <row r="22" spans="2:33" ht="13.2" customHeight="1" x14ac:dyDescent="0.25"/>
    <row r="23" spans="2:33" ht="13.5" customHeight="1" x14ac:dyDescent="0.25"/>
    <row r="28" spans="2:33" ht="22.95" customHeight="1" x14ac:dyDescent="0.25"/>
    <row r="34" ht="34.5" customHeight="1" x14ac:dyDescent="0.25"/>
    <row r="36" ht="12.45" customHeight="1" x14ac:dyDescent="0.25"/>
  </sheetData>
  <sheetProtection algorithmName="SHA-512" hashValue="+OyZFcqYPFZt9X9cnIyxIC9DRAnrglJ7sLX8nxl6+2GHDIx14gKgKCQEYLVz0CFlrGr5aEunylKSPTdO1sLegg==" saltValue="/R27HCSuE96MZeXK96n6VA==" spinCount="100000" sheet="1" selectLockedCells="1"/>
  <mergeCells count="27">
    <mergeCell ref="AF4:AG7"/>
    <mergeCell ref="Z9:AE9"/>
    <mergeCell ref="AB3:AC3"/>
    <mergeCell ref="R3:S3"/>
    <mergeCell ref="AD3:AE3"/>
    <mergeCell ref="V3:W3"/>
    <mergeCell ref="X3:Y3"/>
    <mergeCell ref="Z3:AA3"/>
    <mergeCell ref="A1:AG1"/>
    <mergeCell ref="J3:K3"/>
    <mergeCell ref="L3:M3"/>
    <mergeCell ref="N3:O3"/>
    <mergeCell ref="P3:Q3"/>
    <mergeCell ref="T3:U3"/>
    <mergeCell ref="B3:C3"/>
    <mergeCell ref="AF3:AG3"/>
    <mergeCell ref="D3:E3"/>
    <mergeCell ref="F3:G3"/>
    <mergeCell ref="H3:I3"/>
    <mergeCell ref="B2:I2"/>
    <mergeCell ref="AA18:AG18"/>
    <mergeCell ref="AA16:AF16"/>
    <mergeCell ref="Z11:AF11"/>
    <mergeCell ref="D11:Y15"/>
    <mergeCell ref="E18:H18"/>
    <mergeCell ref="L16:O16"/>
    <mergeCell ref="E16:H16"/>
  </mergeCells>
  <phoneticPr fontId="1" type="noConversion"/>
  <printOptions horizontalCentered="1" verticalCentered="1"/>
  <pageMargins left="0.19685039370078741" right="0.19685039370078741" top="0.19685039370078741" bottom="0.19685039370078741" header="0.39370078740157483" footer="0.31496062992125984"/>
  <pageSetup paperSize="9" scale="84" orientation="landscape" r:id="rId1"/>
  <headerFooter alignWithMargins="0">
    <oddFooter>&amp;L&amp;9Vordruckdownload: www.rlsb.de.  Service &gt; Formulare &gt; Lehrendes Personal (Schullogin) 1P ALL 153 (11.2022)</oddFooter>
  </headerFooter>
  <rowBreaks count="1" manualBreakCount="1">
    <brk id="1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12"/>
  <sheetViews>
    <sheetView tabSelected="1" zoomScaleNormal="100" workbookViewId="0">
      <selection activeCell="B2" sqref="B2:I2"/>
    </sheetView>
  </sheetViews>
  <sheetFormatPr baseColWidth="10" defaultColWidth="0.5546875" defaultRowHeight="13.2" x14ac:dyDescent="0.25"/>
  <cols>
    <col min="1" max="1" width="15.33203125" customWidth="1"/>
    <col min="2" max="13" width="3.5546875" style="63" customWidth="1"/>
    <col min="14" max="45" width="3.5546875" customWidth="1"/>
    <col min="46" max="47" width="4.109375" customWidth="1"/>
    <col min="48" max="300" width="0" hidden="1" customWidth="1"/>
  </cols>
  <sheetData>
    <row r="1" spans="1:47" ht="41.25" customHeight="1" thickBot="1" x14ac:dyDescent="0.3">
      <c r="A1" s="123" t="s">
        <v>36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</row>
    <row r="2" spans="1:47" s="92" customFormat="1" ht="41.25" customHeight="1" thickBot="1" x14ac:dyDescent="0.3">
      <c r="A2" s="103" t="s">
        <v>12</v>
      </c>
      <c r="B2" s="175"/>
      <c r="C2" s="176"/>
      <c r="D2" s="176"/>
      <c r="E2" s="176"/>
      <c r="F2" s="176"/>
      <c r="G2" s="176"/>
      <c r="H2" s="176"/>
      <c r="I2" s="177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</row>
    <row r="3" spans="1:47" ht="24" customHeight="1" thickTop="1" thickBot="1" x14ac:dyDescent="0.3">
      <c r="A3" s="104" t="s">
        <v>70</v>
      </c>
      <c r="B3" s="174" t="s">
        <v>58</v>
      </c>
      <c r="C3" s="172"/>
      <c r="D3" s="173" t="s">
        <v>59</v>
      </c>
      <c r="E3" s="172"/>
      <c r="F3" s="173" t="s">
        <v>60</v>
      </c>
      <c r="G3" s="172"/>
      <c r="H3" s="173" t="s">
        <v>61</v>
      </c>
      <c r="I3" s="172"/>
      <c r="J3" s="173" t="s">
        <v>62</v>
      </c>
      <c r="K3" s="172"/>
      <c r="L3" s="173" t="s">
        <v>56</v>
      </c>
      <c r="M3" s="172"/>
      <c r="N3" s="171" t="s">
        <v>40</v>
      </c>
      <c r="O3" s="172"/>
      <c r="P3" s="173" t="s">
        <v>41</v>
      </c>
      <c r="Q3" s="172"/>
      <c r="R3" s="173" t="s">
        <v>42</v>
      </c>
      <c r="S3" s="172"/>
      <c r="T3" s="173" t="s">
        <v>43</v>
      </c>
      <c r="U3" s="172"/>
      <c r="V3" s="173" t="s">
        <v>44</v>
      </c>
      <c r="W3" s="172"/>
      <c r="X3" s="173" t="s">
        <v>45</v>
      </c>
      <c r="Y3" s="172"/>
      <c r="Z3" s="173" t="s">
        <v>46</v>
      </c>
      <c r="AA3" s="172"/>
      <c r="AB3" s="173" t="s">
        <v>47</v>
      </c>
      <c r="AC3" s="172"/>
      <c r="AD3" s="173" t="s">
        <v>48</v>
      </c>
      <c r="AE3" s="172"/>
      <c r="AF3" s="173" t="s">
        <v>49</v>
      </c>
      <c r="AG3" s="172"/>
      <c r="AH3" s="173" t="s">
        <v>50</v>
      </c>
      <c r="AI3" s="172"/>
      <c r="AJ3" s="173" t="s">
        <v>51</v>
      </c>
      <c r="AK3" s="172"/>
      <c r="AL3" s="173" t="s">
        <v>52</v>
      </c>
      <c r="AM3" s="172"/>
      <c r="AN3" s="173" t="s">
        <v>53</v>
      </c>
      <c r="AO3" s="172"/>
      <c r="AP3" s="173" t="s">
        <v>54</v>
      </c>
      <c r="AQ3" s="172"/>
      <c r="AR3" s="173" t="s">
        <v>55</v>
      </c>
      <c r="AS3" s="180"/>
      <c r="AT3" s="181" t="s">
        <v>38</v>
      </c>
      <c r="AU3" s="182"/>
    </row>
    <row r="4" spans="1:47" ht="36" customHeight="1" thickTop="1" thickBot="1" x14ac:dyDescent="0.3">
      <c r="A4" s="80" t="s">
        <v>5</v>
      </c>
      <c r="B4" s="46" t="s">
        <v>6</v>
      </c>
      <c r="C4" s="14" t="s">
        <v>7</v>
      </c>
      <c r="D4" s="14" t="s">
        <v>6</v>
      </c>
      <c r="E4" s="14" t="s">
        <v>7</v>
      </c>
      <c r="F4" s="14" t="s">
        <v>6</v>
      </c>
      <c r="G4" s="14" t="s">
        <v>7</v>
      </c>
      <c r="H4" s="14" t="s">
        <v>6</v>
      </c>
      <c r="I4" s="41" t="s">
        <v>7</v>
      </c>
      <c r="J4" s="14" t="s">
        <v>6</v>
      </c>
      <c r="K4" s="41" t="s">
        <v>7</v>
      </c>
      <c r="L4" s="14" t="s">
        <v>6</v>
      </c>
      <c r="M4" s="14" t="s">
        <v>7</v>
      </c>
      <c r="N4" s="14" t="s">
        <v>6</v>
      </c>
      <c r="O4" s="14" t="s">
        <v>7</v>
      </c>
      <c r="P4" s="14" t="s">
        <v>6</v>
      </c>
      <c r="Q4" s="14" t="s">
        <v>7</v>
      </c>
      <c r="R4" s="14" t="s">
        <v>6</v>
      </c>
      <c r="S4" s="14" t="s">
        <v>7</v>
      </c>
      <c r="T4" s="14" t="s">
        <v>6</v>
      </c>
      <c r="U4" s="41" t="s">
        <v>7</v>
      </c>
      <c r="V4" s="14" t="s">
        <v>6</v>
      </c>
      <c r="W4" s="41" t="s">
        <v>7</v>
      </c>
      <c r="X4" s="14" t="s">
        <v>6</v>
      </c>
      <c r="Y4" s="14" t="s">
        <v>7</v>
      </c>
      <c r="Z4" s="14" t="s">
        <v>6</v>
      </c>
      <c r="AA4" s="14" t="s">
        <v>7</v>
      </c>
      <c r="AB4" s="14" t="s">
        <v>6</v>
      </c>
      <c r="AC4" s="14" t="s">
        <v>7</v>
      </c>
      <c r="AD4" s="14" t="s">
        <v>6</v>
      </c>
      <c r="AE4" s="41" t="s">
        <v>7</v>
      </c>
      <c r="AF4" s="14" t="s">
        <v>6</v>
      </c>
      <c r="AG4" s="15" t="s">
        <v>7</v>
      </c>
      <c r="AH4" s="41" t="s">
        <v>6</v>
      </c>
      <c r="AI4" s="41" t="s">
        <v>7</v>
      </c>
      <c r="AJ4" s="41" t="s">
        <v>6</v>
      </c>
      <c r="AK4" s="41" t="s">
        <v>7</v>
      </c>
      <c r="AL4" s="41" t="s">
        <v>6</v>
      </c>
      <c r="AM4" s="41" t="s">
        <v>7</v>
      </c>
      <c r="AN4" s="41" t="s">
        <v>6</v>
      </c>
      <c r="AO4" s="41" t="s">
        <v>7</v>
      </c>
      <c r="AP4" s="41" t="s">
        <v>6</v>
      </c>
      <c r="AQ4" s="41" t="s">
        <v>7</v>
      </c>
      <c r="AR4" s="54" t="s">
        <v>6</v>
      </c>
      <c r="AS4" s="54" t="s">
        <v>7</v>
      </c>
      <c r="AT4" s="183"/>
      <c r="AU4" s="184"/>
    </row>
    <row r="5" spans="1:47" ht="36.6" thickBot="1" x14ac:dyDescent="0.3">
      <c r="A5" s="105" t="s">
        <v>18</v>
      </c>
      <c r="B5" s="48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59"/>
      <c r="AS5" s="60"/>
      <c r="AT5" s="185"/>
      <c r="AU5" s="167"/>
    </row>
    <row r="6" spans="1:47" ht="23.4" x14ac:dyDescent="0.25">
      <c r="A6" s="106" t="s">
        <v>4</v>
      </c>
      <c r="B6" s="100">
        <v>20</v>
      </c>
      <c r="C6" s="55">
        <v>19</v>
      </c>
      <c r="D6" s="55">
        <v>23</v>
      </c>
      <c r="E6" s="55">
        <v>19</v>
      </c>
      <c r="F6" s="55">
        <v>23</v>
      </c>
      <c r="G6" s="55">
        <v>21</v>
      </c>
      <c r="H6" s="55">
        <v>21</v>
      </c>
      <c r="I6" s="56">
        <v>23</v>
      </c>
      <c r="J6" s="55">
        <v>19</v>
      </c>
      <c r="K6" s="56">
        <v>19</v>
      </c>
      <c r="L6" s="55">
        <v>22</v>
      </c>
      <c r="M6" s="55">
        <v>24</v>
      </c>
      <c r="N6" s="55">
        <v>17</v>
      </c>
      <c r="O6" s="55">
        <v>23</v>
      </c>
      <c r="P6" s="55">
        <v>19</v>
      </c>
      <c r="Q6" s="55">
        <v>19</v>
      </c>
      <c r="R6" s="55">
        <v>22</v>
      </c>
      <c r="S6" s="55">
        <v>19</v>
      </c>
      <c r="T6" s="55">
        <v>23</v>
      </c>
      <c r="U6" s="56">
        <v>19</v>
      </c>
      <c r="V6" s="55">
        <v>22</v>
      </c>
      <c r="W6" s="56">
        <v>20</v>
      </c>
      <c r="X6" s="55">
        <v>21</v>
      </c>
      <c r="Y6" s="55">
        <v>22</v>
      </c>
      <c r="Z6" s="55">
        <v>19</v>
      </c>
      <c r="AA6" s="55">
        <v>23</v>
      </c>
      <c r="AB6" s="55">
        <v>18</v>
      </c>
      <c r="AC6" s="55">
        <v>22</v>
      </c>
      <c r="AD6" s="55">
        <v>19</v>
      </c>
      <c r="AE6" s="56">
        <v>21</v>
      </c>
      <c r="AF6" s="56">
        <v>21</v>
      </c>
      <c r="AG6" s="56">
        <v>18</v>
      </c>
      <c r="AH6" s="56">
        <v>22</v>
      </c>
      <c r="AI6" s="56">
        <v>20</v>
      </c>
      <c r="AJ6" s="56">
        <v>21</v>
      </c>
      <c r="AK6" s="56">
        <v>20</v>
      </c>
      <c r="AL6" s="56">
        <v>21</v>
      </c>
      <c r="AM6" s="56">
        <v>21</v>
      </c>
      <c r="AN6" s="56">
        <v>20</v>
      </c>
      <c r="AO6" s="56">
        <v>23</v>
      </c>
      <c r="AP6" s="56">
        <v>19</v>
      </c>
      <c r="AQ6" s="56">
        <v>22</v>
      </c>
      <c r="AR6" s="43">
        <v>19</v>
      </c>
      <c r="AS6" s="57">
        <v>21</v>
      </c>
      <c r="AT6" s="163"/>
      <c r="AU6" s="164"/>
    </row>
    <row r="7" spans="1:47" ht="63" customHeight="1" x14ac:dyDescent="0.25">
      <c r="A7" s="107" t="s">
        <v>37</v>
      </c>
      <c r="B7" s="101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61"/>
      <c r="AT7" s="156"/>
      <c r="AU7" s="165"/>
    </row>
    <row r="8" spans="1:47" ht="36.6" thickBot="1" x14ac:dyDescent="0.3">
      <c r="A8" s="108" t="s">
        <v>19</v>
      </c>
      <c r="B8" s="102">
        <f>(B5*B6)-B7</f>
        <v>0</v>
      </c>
      <c r="C8" s="62">
        <f t="shared" ref="C8:M8" si="0">(C5*C6)-C7</f>
        <v>0</v>
      </c>
      <c r="D8" s="62">
        <f t="shared" si="0"/>
        <v>0</v>
      </c>
      <c r="E8" s="62">
        <f t="shared" si="0"/>
        <v>0</v>
      </c>
      <c r="F8" s="62">
        <f t="shared" si="0"/>
        <v>0</v>
      </c>
      <c r="G8" s="62">
        <f t="shared" si="0"/>
        <v>0</v>
      </c>
      <c r="H8" s="62">
        <f t="shared" si="0"/>
        <v>0</v>
      </c>
      <c r="I8" s="62">
        <f t="shared" si="0"/>
        <v>0</v>
      </c>
      <c r="J8" s="62">
        <f t="shared" si="0"/>
        <v>0</v>
      </c>
      <c r="K8" s="62">
        <f t="shared" si="0"/>
        <v>0</v>
      </c>
      <c r="L8" s="62">
        <f t="shared" si="0"/>
        <v>0</v>
      </c>
      <c r="M8" s="62">
        <f t="shared" si="0"/>
        <v>0</v>
      </c>
      <c r="N8" s="62">
        <f>(N5*N6)-N7</f>
        <v>0</v>
      </c>
      <c r="O8" s="62">
        <f t="shared" ref="O8:AS8" si="1">(O5*O6)-O7</f>
        <v>0</v>
      </c>
      <c r="P8" s="62">
        <f t="shared" si="1"/>
        <v>0</v>
      </c>
      <c r="Q8" s="62">
        <f t="shared" si="1"/>
        <v>0</v>
      </c>
      <c r="R8" s="62">
        <f t="shared" si="1"/>
        <v>0</v>
      </c>
      <c r="S8" s="62">
        <f t="shared" si="1"/>
        <v>0</v>
      </c>
      <c r="T8" s="62">
        <f t="shared" si="1"/>
        <v>0</v>
      </c>
      <c r="U8" s="62">
        <f t="shared" si="1"/>
        <v>0</v>
      </c>
      <c r="V8" s="62">
        <f t="shared" si="1"/>
        <v>0</v>
      </c>
      <c r="W8" s="62">
        <f t="shared" si="1"/>
        <v>0</v>
      </c>
      <c r="X8" s="62">
        <f t="shared" si="1"/>
        <v>0</v>
      </c>
      <c r="Y8" s="62">
        <f t="shared" si="1"/>
        <v>0</v>
      </c>
      <c r="Z8" s="62">
        <f t="shared" si="1"/>
        <v>0</v>
      </c>
      <c r="AA8" s="62">
        <f t="shared" si="1"/>
        <v>0</v>
      </c>
      <c r="AB8" s="62">
        <f t="shared" si="1"/>
        <v>0</v>
      </c>
      <c r="AC8" s="65">
        <f t="shared" si="1"/>
        <v>0</v>
      </c>
      <c r="AD8" s="65">
        <f t="shared" si="1"/>
        <v>0</v>
      </c>
      <c r="AE8" s="65">
        <f t="shared" si="1"/>
        <v>0</v>
      </c>
      <c r="AF8" s="65">
        <f t="shared" si="1"/>
        <v>0</v>
      </c>
      <c r="AG8" s="65">
        <f t="shared" si="1"/>
        <v>0</v>
      </c>
      <c r="AH8" s="65">
        <f t="shared" si="1"/>
        <v>0</v>
      </c>
      <c r="AI8" s="65">
        <f t="shared" si="1"/>
        <v>0</v>
      </c>
      <c r="AJ8" s="65">
        <f t="shared" si="1"/>
        <v>0</v>
      </c>
      <c r="AK8" s="65">
        <f t="shared" si="1"/>
        <v>0</v>
      </c>
      <c r="AL8" s="65">
        <f t="shared" si="1"/>
        <v>0</v>
      </c>
      <c r="AM8" s="65">
        <f t="shared" si="1"/>
        <v>0</v>
      </c>
      <c r="AN8" s="65">
        <f t="shared" si="1"/>
        <v>0</v>
      </c>
      <c r="AO8" s="65">
        <f t="shared" si="1"/>
        <v>0</v>
      </c>
      <c r="AP8" s="65">
        <f t="shared" si="1"/>
        <v>0</v>
      </c>
      <c r="AQ8" s="65">
        <f t="shared" si="1"/>
        <v>0</v>
      </c>
      <c r="AR8" s="65">
        <f t="shared" si="1"/>
        <v>0</v>
      </c>
      <c r="AS8" s="66">
        <f t="shared" si="1"/>
        <v>0</v>
      </c>
      <c r="AT8" s="166">
        <f>SUM(B8:AS8)</f>
        <v>0</v>
      </c>
      <c r="AU8" s="167"/>
    </row>
    <row r="9" spans="1:47" ht="23.25" customHeight="1" thickBot="1" x14ac:dyDescent="0.3">
      <c r="A9" s="20"/>
      <c r="C9" s="32"/>
      <c r="D9" s="33"/>
      <c r="E9" s="33"/>
      <c r="M9" s="32"/>
      <c r="O9" s="32"/>
      <c r="P9" s="33"/>
      <c r="Q9" s="33"/>
      <c r="Y9" s="32"/>
      <c r="Z9" s="32"/>
      <c r="AC9" s="67" t="s">
        <v>39</v>
      </c>
      <c r="AD9" s="68"/>
      <c r="AE9" s="68"/>
      <c r="AF9" s="68"/>
      <c r="AG9" s="68"/>
      <c r="AH9" s="68"/>
      <c r="AI9" s="68"/>
      <c r="AJ9" s="68"/>
      <c r="AK9" s="69"/>
      <c r="AL9" s="70"/>
      <c r="AM9" s="70"/>
      <c r="AN9" s="70"/>
      <c r="AO9" s="70"/>
      <c r="AP9" s="70"/>
      <c r="AQ9" s="70"/>
      <c r="AR9" s="70"/>
      <c r="AS9" s="69"/>
      <c r="AT9" s="178">
        <f>AT8</f>
        <v>0</v>
      </c>
      <c r="AU9" s="179"/>
    </row>
    <row r="10" spans="1:47" ht="13.8" customHeight="1" thickTop="1" x14ac:dyDescent="0.25">
      <c r="B10" s="168" t="s">
        <v>14</v>
      </c>
      <c r="C10" s="168"/>
      <c r="D10" s="168"/>
      <c r="E10" s="168"/>
      <c r="H10" s="51"/>
      <c r="I10" s="169" t="s">
        <v>13</v>
      </c>
      <c r="J10" s="169"/>
      <c r="K10" s="169"/>
      <c r="L10" s="169"/>
      <c r="M10" s="169"/>
      <c r="N10" s="168" t="s">
        <v>14</v>
      </c>
      <c r="O10" s="168"/>
      <c r="P10" s="168"/>
      <c r="Q10" s="168"/>
      <c r="T10" s="51"/>
      <c r="U10" s="169" t="s">
        <v>13</v>
      </c>
      <c r="V10" s="169"/>
      <c r="W10" s="169"/>
      <c r="X10" s="169"/>
      <c r="Y10" s="169"/>
      <c r="AE10" s="170" t="s">
        <v>23</v>
      </c>
      <c r="AF10" s="170"/>
      <c r="AG10" s="170"/>
      <c r="AH10" s="170"/>
      <c r="AI10" s="170"/>
      <c r="AJ10" s="170"/>
      <c r="AK10" s="170"/>
      <c r="AL10" s="170"/>
    </row>
    <row r="11" spans="1:47" ht="28.8" customHeight="1" x14ac:dyDescent="0.25"/>
    <row r="12" spans="1:47" ht="33.6" customHeight="1" x14ac:dyDescent="0.25">
      <c r="B12" s="139" t="s">
        <v>11</v>
      </c>
      <c r="C12" s="139"/>
      <c r="D12" s="139"/>
      <c r="E12" s="139"/>
      <c r="N12" s="122"/>
      <c r="O12" s="122"/>
      <c r="P12" s="122"/>
      <c r="Q12" s="122"/>
      <c r="AE12" s="124" t="s">
        <v>10</v>
      </c>
      <c r="AF12" s="124"/>
      <c r="AG12" s="124"/>
      <c r="AH12" s="124"/>
      <c r="AI12" s="124"/>
      <c r="AJ12" s="124"/>
      <c r="AK12" s="124"/>
      <c r="AL12" s="124"/>
    </row>
  </sheetData>
  <sheetProtection algorithmName="SHA-512" hashValue="9FSiRry+T7ZdvZFmtq+duSLaGmKNZjdhD48lJkULc9Y8eEtCVa77EUfMl5T2tU4lmnMwVuY2axFb9dJwv003Ow==" saltValue="j8yIaRlDq7dEi7mwVlCXYw==" spinCount="100000" sheet="1" selectLockedCells="1"/>
  <mergeCells count="35">
    <mergeCell ref="B10:E10"/>
    <mergeCell ref="I10:M10"/>
    <mergeCell ref="B12:E12"/>
    <mergeCell ref="AT9:AU9"/>
    <mergeCell ref="D3:E3"/>
    <mergeCell ref="F3:G3"/>
    <mergeCell ref="H3:I3"/>
    <mergeCell ref="J3:K3"/>
    <mergeCell ref="L3:M3"/>
    <mergeCell ref="AH3:AI3"/>
    <mergeCell ref="AJ3:AK3"/>
    <mergeCell ref="AL3:AM3"/>
    <mergeCell ref="AN3:AO3"/>
    <mergeCell ref="AP3:AQ3"/>
    <mergeCell ref="AR3:AS3"/>
    <mergeCell ref="AT3:AU5"/>
    <mergeCell ref="A1:AL1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B3:C3"/>
    <mergeCell ref="B2:I2"/>
    <mergeCell ref="AT6:AU7"/>
    <mergeCell ref="AE12:AL12"/>
    <mergeCell ref="AT8:AU8"/>
    <mergeCell ref="N10:Q10"/>
    <mergeCell ref="U10:Y10"/>
    <mergeCell ref="AE10:AL10"/>
  </mergeCells>
  <pageMargins left="0.39370078740157483" right="0.39370078740157483" top="0.59055118110236227" bottom="0.39370078740157483" header="0.51181102362204722" footer="0.51181102362204722"/>
  <pageSetup paperSize="9" scale="78" fitToHeight="0" orientation="landscape" r:id="rId1"/>
  <headerFooter alignWithMargins="0">
    <oddFooter>&amp;L&amp;8Diese Datei steht unter www.landesschulbehoerde-niedersachsen.de zum Download bereit. Pfad: Service &gt; Formulare &gt; Personal (Schullogin) 1P ALL 152 (12.2015)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I30"/>
  <sheetViews>
    <sheetView zoomScaleNormal="100" workbookViewId="0">
      <selection activeCell="B5" sqref="B5"/>
    </sheetView>
  </sheetViews>
  <sheetFormatPr baseColWidth="10" defaultRowHeight="13.2" x14ac:dyDescent="0.25"/>
  <cols>
    <col min="1" max="1" width="14.109375" customWidth="1"/>
    <col min="2" max="11" width="3.5546875" style="63" customWidth="1"/>
    <col min="12" max="45" width="3.5546875" customWidth="1"/>
    <col min="46" max="46" width="10.77734375" customWidth="1"/>
    <col min="47" max="47" width="4.6640625" customWidth="1"/>
    <col min="48" max="48" width="11.21875" customWidth="1"/>
    <col min="49" max="59" width="4.6640625" customWidth="1"/>
    <col min="60" max="60" width="15.33203125" customWidth="1"/>
    <col min="61" max="61" width="6.88671875" bestFit="1" customWidth="1"/>
  </cols>
  <sheetData>
    <row r="1" spans="1:61" ht="36.6" customHeight="1" x14ac:dyDescent="0.25">
      <c r="A1" s="220" t="s">
        <v>57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83"/>
      <c r="AK1" s="36"/>
      <c r="AL1" s="36"/>
      <c r="AM1" s="36"/>
      <c r="AN1" s="36"/>
      <c r="AO1" s="36"/>
      <c r="AP1" s="36"/>
      <c r="AQ1" s="36"/>
      <c r="AR1" s="36"/>
      <c r="AS1" s="36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</row>
    <row r="2" spans="1:61" s="63" customFormat="1" ht="34.200000000000003" customHeight="1" thickBot="1" x14ac:dyDescent="0.3">
      <c r="A2" s="81" t="s">
        <v>12</v>
      </c>
      <c r="B2" s="224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4"/>
      <c r="AK2" s="36"/>
      <c r="AL2" s="36"/>
      <c r="AM2" s="36"/>
      <c r="AN2" s="36"/>
      <c r="AO2" s="36"/>
      <c r="AP2" s="36"/>
      <c r="AQ2" s="36"/>
      <c r="AR2" s="36"/>
      <c r="AS2" s="36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</row>
    <row r="3" spans="1:61" ht="39" customHeight="1" thickTop="1" thickBot="1" x14ac:dyDescent="0.3">
      <c r="A3" s="79"/>
      <c r="B3" s="149" t="s">
        <v>58</v>
      </c>
      <c r="C3" s="129"/>
      <c r="D3" s="128" t="s">
        <v>59</v>
      </c>
      <c r="E3" s="129"/>
      <c r="F3" s="128" t="s">
        <v>60</v>
      </c>
      <c r="G3" s="129"/>
      <c r="H3" s="128" t="s">
        <v>61</v>
      </c>
      <c r="I3" s="129"/>
      <c r="J3" s="128" t="s">
        <v>62</v>
      </c>
      <c r="K3" s="129"/>
      <c r="L3" s="133" t="s">
        <v>56</v>
      </c>
      <c r="M3" s="129"/>
      <c r="N3" s="222" t="s">
        <v>40</v>
      </c>
      <c r="O3" s="223"/>
      <c r="P3" s="222" t="s">
        <v>41</v>
      </c>
      <c r="Q3" s="223"/>
      <c r="R3" s="222" t="s">
        <v>42</v>
      </c>
      <c r="S3" s="223"/>
      <c r="T3" s="222" t="s">
        <v>43</v>
      </c>
      <c r="U3" s="223"/>
      <c r="V3" s="222" t="s">
        <v>44</v>
      </c>
      <c r="W3" s="223"/>
      <c r="X3" s="222" t="s">
        <v>45</v>
      </c>
      <c r="Y3" s="223"/>
      <c r="Z3" s="222" t="s">
        <v>46</v>
      </c>
      <c r="AA3" s="223"/>
      <c r="AB3" s="222" t="s">
        <v>47</v>
      </c>
      <c r="AC3" s="223"/>
      <c r="AD3" s="222" t="s">
        <v>48</v>
      </c>
      <c r="AE3" s="223"/>
      <c r="AF3" s="222" t="s">
        <v>49</v>
      </c>
      <c r="AG3" s="223"/>
      <c r="AH3" s="222" t="s">
        <v>50</v>
      </c>
      <c r="AI3" s="223"/>
      <c r="AJ3" s="222" t="s">
        <v>51</v>
      </c>
      <c r="AK3" s="223"/>
      <c r="AL3" s="222" t="s">
        <v>52</v>
      </c>
      <c r="AM3" s="223"/>
      <c r="AN3" s="222" t="s">
        <v>53</v>
      </c>
      <c r="AO3" s="223"/>
      <c r="AP3" s="222" t="s">
        <v>54</v>
      </c>
      <c r="AQ3" s="223"/>
      <c r="AR3" s="222" t="s">
        <v>55</v>
      </c>
      <c r="AS3" s="225"/>
      <c r="AT3" s="121" t="s">
        <v>68</v>
      </c>
      <c r="AW3" s="2"/>
    </row>
    <row r="4" spans="1:61" ht="40.200000000000003" customHeight="1" thickTop="1" thickBot="1" x14ac:dyDescent="0.3">
      <c r="A4" s="112" t="s">
        <v>5</v>
      </c>
      <c r="B4" s="117" t="s">
        <v>6</v>
      </c>
      <c r="C4" s="117" t="s">
        <v>7</v>
      </c>
      <c r="D4" s="117" t="s">
        <v>6</v>
      </c>
      <c r="E4" s="117" t="s">
        <v>7</v>
      </c>
      <c r="F4" s="117" t="s">
        <v>6</v>
      </c>
      <c r="G4" s="117" t="s">
        <v>7</v>
      </c>
      <c r="H4" s="117" t="s">
        <v>6</v>
      </c>
      <c r="I4" s="118" t="s">
        <v>7</v>
      </c>
      <c r="J4" s="117" t="s">
        <v>6</v>
      </c>
      <c r="K4" s="118" t="s">
        <v>7</v>
      </c>
      <c r="L4" s="117" t="s">
        <v>6</v>
      </c>
      <c r="M4" s="118" t="s">
        <v>7</v>
      </c>
      <c r="N4" s="117" t="s">
        <v>6</v>
      </c>
      <c r="O4" s="118" t="s">
        <v>7</v>
      </c>
      <c r="P4" s="117" t="s">
        <v>6</v>
      </c>
      <c r="Q4" s="118" t="s">
        <v>7</v>
      </c>
      <c r="R4" s="117" t="s">
        <v>6</v>
      </c>
      <c r="S4" s="118" t="s">
        <v>7</v>
      </c>
      <c r="T4" s="117" t="s">
        <v>6</v>
      </c>
      <c r="U4" s="118" t="s">
        <v>7</v>
      </c>
      <c r="V4" s="117" t="s">
        <v>6</v>
      </c>
      <c r="W4" s="118" t="s">
        <v>7</v>
      </c>
      <c r="X4" s="117" t="s">
        <v>6</v>
      </c>
      <c r="Y4" s="118" t="s">
        <v>7</v>
      </c>
      <c r="Z4" s="117" t="s">
        <v>6</v>
      </c>
      <c r="AA4" s="118" t="s">
        <v>7</v>
      </c>
      <c r="AB4" s="117" t="s">
        <v>6</v>
      </c>
      <c r="AC4" s="118" t="s">
        <v>7</v>
      </c>
      <c r="AD4" s="117" t="s">
        <v>6</v>
      </c>
      <c r="AE4" s="118" t="s">
        <v>7</v>
      </c>
      <c r="AF4" s="117" t="s">
        <v>6</v>
      </c>
      <c r="AG4" s="118" t="s">
        <v>7</v>
      </c>
      <c r="AH4" s="117" t="s">
        <v>6</v>
      </c>
      <c r="AI4" s="118" t="s">
        <v>7</v>
      </c>
      <c r="AJ4" s="117" t="s">
        <v>6</v>
      </c>
      <c r="AK4" s="118" t="s">
        <v>7</v>
      </c>
      <c r="AL4" s="117" t="s">
        <v>6</v>
      </c>
      <c r="AM4" s="118" t="s">
        <v>7</v>
      </c>
      <c r="AN4" s="117" t="s">
        <v>6</v>
      </c>
      <c r="AO4" s="118" t="s">
        <v>7</v>
      </c>
      <c r="AP4" s="118" t="s">
        <v>6</v>
      </c>
      <c r="AQ4" s="118" t="s">
        <v>7</v>
      </c>
      <c r="AR4" s="118" t="s">
        <v>6</v>
      </c>
      <c r="AS4" s="118" t="s">
        <v>7</v>
      </c>
      <c r="AT4" s="85"/>
      <c r="AV4" t="s">
        <v>30</v>
      </c>
    </row>
    <row r="5" spans="1:61" ht="41.4" customHeight="1" x14ac:dyDescent="0.25">
      <c r="A5" s="113" t="s">
        <v>32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86"/>
    </row>
    <row r="6" spans="1:61" ht="27" customHeight="1" x14ac:dyDescent="0.25">
      <c r="A6" s="114" t="s">
        <v>4</v>
      </c>
      <c r="B6" s="7">
        <v>20</v>
      </c>
      <c r="C6" s="7">
        <v>19</v>
      </c>
      <c r="D6" s="7">
        <v>23</v>
      </c>
      <c r="E6" s="7">
        <v>19</v>
      </c>
      <c r="F6" s="7">
        <v>23</v>
      </c>
      <c r="G6" s="7">
        <v>21</v>
      </c>
      <c r="H6" s="7">
        <v>21</v>
      </c>
      <c r="I6" s="43">
        <v>23</v>
      </c>
      <c r="J6" s="7">
        <v>19</v>
      </c>
      <c r="K6" s="43">
        <v>19</v>
      </c>
      <c r="L6" s="7">
        <v>22</v>
      </c>
      <c r="M6" s="43">
        <v>24</v>
      </c>
      <c r="N6" s="7">
        <v>17</v>
      </c>
      <c r="O6" s="7">
        <v>23</v>
      </c>
      <c r="P6" s="7">
        <v>19</v>
      </c>
      <c r="Q6" s="7">
        <v>19</v>
      </c>
      <c r="R6" s="7">
        <v>22</v>
      </c>
      <c r="S6" s="7">
        <v>19</v>
      </c>
      <c r="T6" s="7">
        <v>23</v>
      </c>
      <c r="U6" s="43">
        <v>19</v>
      </c>
      <c r="V6" s="7">
        <v>22</v>
      </c>
      <c r="W6" s="43">
        <v>20</v>
      </c>
      <c r="X6" s="7">
        <v>21</v>
      </c>
      <c r="Y6" s="7">
        <v>22</v>
      </c>
      <c r="Z6" s="7">
        <v>19</v>
      </c>
      <c r="AA6" s="7">
        <v>23</v>
      </c>
      <c r="AB6" s="7">
        <v>18</v>
      </c>
      <c r="AC6" s="7">
        <v>22</v>
      </c>
      <c r="AD6" s="7">
        <v>19</v>
      </c>
      <c r="AE6" s="43">
        <v>21</v>
      </c>
      <c r="AF6" s="43">
        <v>21</v>
      </c>
      <c r="AG6" s="43">
        <v>18</v>
      </c>
      <c r="AH6" s="43">
        <v>22</v>
      </c>
      <c r="AI6" s="43">
        <v>20</v>
      </c>
      <c r="AJ6" s="43">
        <v>21</v>
      </c>
      <c r="AK6" s="43">
        <v>20</v>
      </c>
      <c r="AL6" s="43">
        <v>21</v>
      </c>
      <c r="AM6" s="43">
        <v>21</v>
      </c>
      <c r="AN6" s="43">
        <v>20</v>
      </c>
      <c r="AO6" s="43">
        <v>23</v>
      </c>
      <c r="AP6" s="43">
        <v>19</v>
      </c>
      <c r="AQ6" s="43">
        <v>22</v>
      </c>
      <c r="AR6" s="43">
        <v>19</v>
      </c>
      <c r="AS6" s="43">
        <v>21</v>
      </c>
      <c r="AT6" s="87"/>
    </row>
    <row r="7" spans="1:61" ht="61.2" customHeight="1" x14ac:dyDescent="0.25">
      <c r="A7" s="115" t="s">
        <v>35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87"/>
    </row>
    <row r="8" spans="1:61" ht="53.4" customHeight="1" thickBot="1" x14ac:dyDescent="0.3">
      <c r="A8" s="116" t="s">
        <v>19</v>
      </c>
      <c r="B8" s="120">
        <f t="shared" ref="B8:K8" si="0">(B5*B6-B7)</f>
        <v>0</v>
      </c>
      <c r="C8" s="120">
        <f t="shared" si="0"/>
        <v>0</v>
      </c>
      <c r="D8" s="120">
        <f t="shared" si="0"/>
        <v>0</v>
      </c>
      <c r="E8" s="120">
        <f t="shared" si="0"/>
        <v>0</v>
      </c>
      <c r="F8" s="120">
        <f t="shared" si="0"/>
        <v>0</v>
      </c>
      <c r="G8" s="120">
        <f t="shared" si="0"/>
        <v>0</v>
      </c>
      <c r="H8" s="120">
        <f t="shared" si="0"/>
        <v>0</v>
      </c>
      <c r="I8" s="120">
        <f t="shared" si="0"/>
        <v>0</v>
      </c>
      <c r="J8" s="120">
        <f t="shared" si="0"/>
        <v>0</v>
      </c>
      <c r="K8" s="120">
        <f t="shared" si="0"/>
        <v>0</v>
      </c>
      <c r="L8" s="120">
        <f>(L5*L6-L7)</f>
        <v>0</v>
      </c>
      <c r="M8" s="120">
        <f t="shared" ref="M8:S8" si="1">(M5*M6-M7)</f>
        <v>0</v>
      </c>
      <c r="N8" s="120">
        <f t="shared" si="1"/>
        <v>0</v>
      </c>
      <c r="O8" s="120">
        <f t="shared" si="1"/>
        <v>0</v>
      </c>
      <c r="P8" s="120">
        <f t="shared" si="1"/>
        <v>0</v>
      </c>
      <c r="Q8" s="120">
        <f>(Q5*Q6-Q7)</f>
        <v>0</v>
      </c>
      <c r="R8" s="120">
        <f t="shared" si="1"/>
        <v>0</v>
      </c>
      <c r="S8" s="120">
        <f t="shared" si="1"/>
        <v>0</v>
      </c>
      <c r="T8" s="120">
        <f>(T5*T6-T7)</f>
        <v>0</v>
      </c>
      <c r="U8" s="120">
        <f t="shared" ref="U8" si="2">(U5*U6-U7)</f>
        <v>0</v>
      </c>
      <c r="V8" s="120">
        <f>(V5*V6-V7)</f>
        <v>0</v>
      </c>
      <c r="W8" s="120">
        <f t="shared" ref="W8:AS8" si="3">(W5*W6-W7)</f>
        <v>0</v>
      </c>
      <c r="X8" s="120">
        <f t="shared" si="3"/>
        <v>0</v>
      </c>
      <c r="Y8" s="120">
        <f t="shared" si="3"/>
        <v>0</v>
      </c>
      <c r="Z8" s="120">
        <f t="shared" si="3"/>
        <v>0</v>
      </c>
      <c r="AA8" s="120">
        <f t="shared" si="3"/>
        <v>0</v>
      </c>
      <c r="AB8" s="120">
        <f t="shared" si="3"/>
        <v>0</v>
      </c>
      <c r="AC8" s="120">
        <f t="shared" si="3"/>
        <v>0</v>
      </c>
      <c r="AD8" s="120">
        <f t="shared" si="3"/>
        <v>0</v>
      </c>
      <c r="AE8" s="120">
        <f t="shared" si="3"/>
        <v>0</v>
      </c>
      <c r="AF8" s="120">
        <f t="shared" si="3"/>
        <v>0</v>
      </c>
      <c r="AG8" s="120">
        <f t="shared" si="3"/>
        <v>0</v>
      </c>
      <c r="AH8" s="120">
        <f t="shared" si="3"/>
        <v>0</v>
      </c>
      <c r="AI8" s="120">
        <f t="shared" si="3"/>
        <v>0</v>
      </c>
      <c r="AJ8" s="120">
        <f t="shared" si="3"/>
        <v>0</v>
      </c>
      <c r="AK8" s="120">
        <f t="shared" si="3"/>
        <v>0</v>
      </c>
      <c r="AL8" s="120">
        <f t="shared" si="3"/>
        <v>0</v>
      </c>
      <c r="AM8" s="120">
        <f t="shared" si="3"/>
        <v>0</v>
      </c>
      <c r="AN8" s="120">
        <f t="shared" si="3"/>
        <v>0</v>
      </c>
      <c r="AO8" s="120">
        <f t="shared" si="3"/>
        <v>0</v>
      </c>
      <c r="AP8" s="120">
        <f t="shared" si="3"/>
        <v>0</v>
      </c>
      <c r="AQ8" s="120">
        <f t="shared" si="3"/>
        <v>0</v>
      </c>
      <c r="AR8" s="120">
        <f t="shared" si="3"/>
        <v>0</v>
      </c>
      <c r="AS8" s="120">
        <f t="shared" si="3"/>
        <v>0</v>
      </c>
      <c r="AT8" s="111">
        <f>SUM(B8:AS8)</f>
        <v>0</v>
      </c>
    </row>
    <row r="9" spans="1:61" ht="50.4" customHeight="1" thickBot="1" x14ac:dyDescent="0.3">
      <c r="A9" s="110" t="s">
        <v>72</v>
      </c>
      <c r="B9" s="201">
        <f>'Ansparphase AZK ohne Zuschlag '!AF10</f>
        <v>0</v>
      </c>
      <c r="C9" s="202"/>
      <c r="D9" s="202"/>
      <c r="E9" s="202"/>
      <c r="F9" s="203"/>
      <c r="G9" s="192" t="s">
        <v>71</v>
      </c>
      <c r="H9" s="193"/>
      <c r="I9" s="193"/>
      <c r="J9" s="194"/>
      <c r="K9" s="195">
        <f>'Ansparphase AZK mit Zuschlag'!AG11</f>
        <v>0</v>
      </c>
      <c r="L9" s="196"/>
      <c r="M9" s="196"/>
      <c r="N9" s="196"/>
      <c r="O9" s="197"/>
      <c r="P9" s="198" t="s">
        <v>64</v>
      </c>
      <c r="Q9" s="199"/>
      <c r="R9" s="199"/>
      <c r="S9" s="200"/>
      <c r="T9" s="205">
        <f>'Ansparphase freiwilliges AZK'!AT8</f>
        <v>0</v>
      </c>
      <c r="U9" s="206"/>
      <c r="V9" s="206"/>
      <c r="W9" s="206"/>
      <c r="X9" s="207"/>
      <c r="Y9" s="208" t="s">
        <v>65</v>
      </c>
      <c r="Z9" s="209"/>
      <c r="AA9" s="209"/>
      <c r="AB9" s="210"/>
      <c r="AC9" s="217">
        <f>B9+K9+T9</f>
        <v>0</v>
      </c>
      <c r="AD9" s="218"/>
      <c r="AE9" s="218"/>
      <c r="AF9" s="218"/>
      <c r="AG9" s="219"/>
      <c r="AH9" s="211" t="s">
        <v>69</v>
      </c>
      <c r="AI9" s="212"/>
      <c r="AJ9" s="212"/>
      <c r="AK9" s="213"/>
      <c r="AL9" s="214">
        <f>AT8</f>
        <v>0</v>
      </c>
      <c r="AM9" s="215"/>
      <c r="AN9" s="215"/>
      <c r="AO9" s="215"/>
      <c r="AP9" s="216"/>
    </row>
    <row r="10" spans="1:61" s="31" customFormat="1" ht="42.6" customHeight="1" thickBot="1" x14ac:dyDescent="0.3">
      <c r="A10" s="186" t="s">
        <v>66</v>
      </c>
      <c r="B10" s="187"/>
      <c r="C10" s="187"/>
      <c r="D10" s="187"/>
      <c r="E10" s="187"/>
      <c r="F10" s="187"/>
      <c r="G10" s="188">
        <f>AC9-AL9</f>
        <v>0</v>
      </c>
      <c r="H10" s="189"/>
      <c r="I10" s="190"/>
      <c r="J10" s="191"/>
      <c r="K10" s="191"/>
      <c r="L10" s="191"/>
      <c r="M10" s="191"/>
      <c r="N10" s="191"/>
      <c r="O10" s="191"/>
      <c r="P10" s="191"/>
      <c r="Q10" s="191"/>
      <c r="R10" s="89"/>
      <c r="S10" s="89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0"/>
      <c r="BE10" s="30"/>
    </row>
    <row r="11" spans="1:61" ht="36" customHeight="1" x14ac:dyDescent="0.25">
      <c r="A11" s="64"/>
      <c r="B11" s="168" t="s">
        <v>14</v>
      </c>
      <c r="C11" s="168"/>
      <c r="D11" s="168"/>
      <c r="E11" s="168"/>
      <c r="F11" s="53"/>
      <c r="G11" s="38"/>
      <c r="H11" s="38"/>
      <c r="I11" s="38"/>
      <c r="J11" s="38"/>
      <c r="K11" s="38"/>
      <c r="L11" s="168"/>
      <c r="M11" s="168"/>
      <c r="N11" s="168"/>
      <c r="O11" s="168"/>
      <c r="P11" s="53"/>
      <c r="Q11" s="169" t="s">
        <v>13</v>
      </c>
      <c r="R11" s="169"/>
      <c r="S11" s="169"/>
      <c r="T11" s="169"/>
      <c r="U11" s="53"/>
      <c r="V11" s="53"/>
      <c r="W11" s="53"/>
      <c r="X11" s="53"/>
      <c r="Y11" s="204" t="s">
        <v>67</v>
      </c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"/>
      <c r="AK11" s="37"/>
      <c r="AL11" s="19"/>
    </row>
    <row r="12" spans="1:61" ht="17.25" customHeight="1" x14ac:dyDescent="0.2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88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</row>
    <row r="13" spans="1:61" ht="23.4" customHeight="1" x14ac:dyDescent="0.25">
      <c r="A13" s="64"/>
      <c r="B13" s="168" t="s">
        <v>11</v>
      </c>
      <c r="C13" s="168"/>
      <c r="D13" s="168"/>
      <c r="E13" s="168"/>
      <c r="F13" s="53"/>
      <c r="G13" s="53"/>
      <c r="H13" s="53"/>
      <c r="I13" s="53"/>
      <c r="J13" s="53"/>
      <c r="K13" s="53"/>
      <c r="L13" s="168"/>
      <c r="M13" s="168"/>
      <c r="N13" s="168"/>
      <c r="O13" s="168"/>
      <c r="P13" s="53"/>
      <c r="Q13" s="53"/>
      <c r="R13" s="53"/>
      <c r="S13" s="53"/>
      <c r="T13" s="53"/>
      <c r="U13" s="53"/>
      <c r="V13" s="53"/>
      <c r="W13" s="53"/>
      <c r="X13" s="53"/>
      <c r="Y13" s="204" t="s">
        <v>10</v>
      </c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"/>
      <c r="AK13" s="25"/>
      <c r="AL13" s="25"/>
    </row>
    <row r="14" spans="1:61" ht="13.8" customHeight="1" x14ac:dyDescent="0.25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</row>
    <row r="15" spans="1:61" x14ac:dyDescent="0.2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</row>
    <row r="16" spans="1:61" ht="13.2" customHeight="1" x14ac:dyDescent="0.25"/>
    <row r="17" ht="13.5" customHeight="1" x14ac:dyDescent="0.25"/>
    <row r="22" ht="22.95" customHeight="1" x14ac:dyDescent="0.25"/>
    <row r="28" ht="34.5" customHeight="1" x14ac:dyDescent="0.25"/>
    <row r="30" ht="12.45" customHeight="1" x14ac:dyDescent="0.25"/>
  </sheetData>
  <sheetProtection algorithmName="SHA-512" hashValue="t0G3zkqIZoRZV7ThbdnNZuLITJOUsPk6GL+dGKQEEBC8G0gpzMepx4gB2xYgdPLz9BHrAfuAJpadQk4u/DrgCQ==" saltValue="mZ9TrNa6whog3nnPBlNT6w==" spinCount="100000" sheet="1" selectLockedCells="1"/>
  <mergeCells count="43">
    <mergeCell ref="AP3:AQ3"/>
    <mergeCell ref="AR3:AS3"/>
    <mergeCell ref="L3:M3"/>
    <mergeCell ref="N3:O3"/>
    <mergeCell ref="P3:Q3"/>
    <mergeCell ref="R3:S3"/>
    <mergeCell ref="A1:AI1"/>
    <mergeCell ref="AN3:AO3"/>
    <mergeCell ref="Z3:AA3"/>
    <mergeCell ref="AB3:AC3"/>
    <mergeCell ref="AD3:AE3"/>
    <mergeCell ref="AF3:AG3"/>
    <mergeCell ref="AH3:AI3"/>
    <mergeCell ref="B3:C3"/>
    <mergeCell ref="AL3:AM3"/>
    <mergeCell ref="AJ3:AK3"/>
    <mergeCell ref="B2:N2"/>
    <mergeCell ref="V3:W3"/>
    <mergeCell ref="X3:Y3"/>
    <mergeCell ref="T3:U3"/>
    <mergeCell ref="J3:K3"/>
    <mergeCell ref="H3:I3"/>
    <mergeCell ref="T9:X9"/>
    <mergeCell ref="Y9:AB9"/>
    <mergeCell ref="AH9:AK9"/>
    <mergeCell ref="AL9:AP9"/>
    <mergeCell ref="Y13:AI13"/>
    <mergeCell ref="Q11:T11"/>
    <mergeCell ref="AC9:AG9"/>
    <mergeCell ref="L11:O11"/>
    <mergeCell ref="L13:O13"/>
    <mergeCell ref="Y11:AI11"/>
    <mergeCell ref="B11:E11"/>
    <mergeCell ref="B13:E13"/>
    <mergeCell ref="F3:G3"/>
    <mergeCell ref="D3:E3"/>
    <mergeCell ref="A10:F10"/>
    <mergeCell ref="G10:H10"/>
    <mergeCell ref="I10:Q10"/>
    <mergeCell ref="G9:J9"/>
    <mergeCell ref="K9:O9"/>
    <mergeCell ref="P9:S9"/>
    <mergeCell ref="B9:F9"/>
  </mergeCells>
  <phoneticPr fontId="1" type="noConversion"/>
  <pageMargins left="0.45" right="0.17" top="0.984251969" bottom="0.984251969" header="0.4921259845" footer="0.4921259845"/>
  <pageSetup paperSize="9" scale="72" fitToHeight="0" orientation="landscape" r:id="rId1"/>
  <headerFooter alignWithMargins="0">
    <oddFooter>&amp;L&amp;9Vordruckdownload: www.rlsb.de.  Service &gt; Formulare &gt; Lehrendes Personal (Schullogin) 1P ALL 152 (07/2023)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Ansparphase AZK ohne Zuschlag </vt:lpstr>
      <vt:lpstr>Ansparphase AZK mit Zuschlag</vt:lpstr>
      <vt:lpstr>Ansparphase freiwilliges AZK</vt:lpstr>
      <vt:lpstr>Ausgleichsphase</vt:lpstr>
      <vt:lpstr>'Ansparphase AZK mit Zuschlag'!Druckbereich</vt:lpstr>
    </vt:vector>
  </TitlesOfParts>
  <Company>Bezirksregierung Weser-Ems  -Außenstelle Osnabrück-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Schwarberg</dc:creator>
  <cp:lastModifiedBy>Sprenger, Andreas (RLSB-OS)</cp:lastModifiedBy>
  <cp:lastPrinted>2023-07-26T11:12:24Z</cp:lastPrinted>
  <dcterms:created xsi:type="dcterms:W3CDTF">2005-02-01T11:21:53Z</dcterms:created>
  <dcterms:modified xsi:type="dcterms:W3CDTF">2023-08-22T05:24:16Z</dcterms:modified>
</cp:coreProperties>
</file>