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4-05-28\fertig zur kritischen Durchsicht\"/>
    </mc:Choice>
  </mc:AlternateContent>
  <xr:revisionPtr revIDLastSave="0" documentId="13_ncr:1_{C9137230-06DA-4D61-A145-74959365E6C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chule" sheetId="4" r:id="rId1"/>
    <sheet name="U-Versorgung HS" sheetId="1" r:id="rId2"/>
    <sheet name="U-Versorgung RS" sheetId="2" r:id="rId3"/>
    <sheet name="Daten" sheetId="3" r:id="rId4"/>
  </sheets>
  <definedNames>
    <definedName name="_xlnm._FilterDatabase" localSheetId="3" hidden="1">Daten!$A$3:$A$23</definedName>
    <definedName name="Schuljahre" localSheetId="0">Daten!$A$6:$A$13</definedName>
    <definedName name="Schuljahre">Daten!$A$6:$A$13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5" i="1"/>
  <c r="B12" i="4"/>
  <c r="E12" i="4" s="1"/>
  <c r="B13" i="4"/>
  <c r="E13" i="4" s="1"/>
  <c r="C15" i="4"/>
  <c r="D15" i="4"/>
  <c r="B9" i="1"/>
  <c r="F9" i="1" s="1"/>
  <c r="B10" i="1"/>
  <c r="F10" i="1" s="1"/>
  <c r="H10" i="1" s="1"/>
  <c r="B11" i="1"/>
  <c r="F11" i="1"/>
  <c r="H11" i="1" s="1"/>
  <c r="B12" i="1"/>
  <c r="F12" i="1" s="1"/>
  <c r="H12" i="1" s="1"/>
  <c r="C14" i="1"/>
  <c r="D14" i="1"/>
  <c r="G14" i="1"/>
  <c r="B9" i="2"/>
  <c r="F9" i="2" s="1"/>
  <c r="B10" i="2"/>
  <c r="F10" i="2" s="1"/>
  <c r="H10" i="2" s="1"/>
  <c r="B11" i="2"/>
  <c r="F11" i="2"/>
  <c r="H11" i="2"/>
  <c r="B12" i="2"/>
  <c r="F12" i="2" s="1"/>
  <c r="H12" i="2" s="1"/>
  <c r="C14" i="2"/>
  <c r="D14" i="2"/>
  <c r="G14" i="2"/>
  <c r="B14" i="1" l="1"/>
  <c r="F14" i="1"/>
  <c r="H14" i="1" s="1"/>
  <c r="A16" i="1" s="1"/>
  <c r="H9" i="1"/>
  <c r="F14" i="2"/>
  <c r="H14" i="2" s="1"/>
  <c r="A16" i="2" s="1"/>
  <c r="H9" i="2"/>
  <c r="B15" i="4"/>
  <c r="E15" i="4" s="1"/>
  <c r="B14" i="2"/>
</calcChain>
</file>

<file path=xl/sharedStrings.xml><?xml version="1.0" encoding="utf-8"?>
<sst xmlns="http://schemas.openxmlformats.org/spreadsheetml/2006/main" count="52" uniqueCount="34">
  <si>
    <t>Zusammenstellung Hauptschulen</t>
  </si>
  <si>
    <t>Schuljahr:</t>
  </si>
  <si>
    <t>Schule</t>
  </si>
  <si>
    <t>Unterrichtsstunden-Ist</t>
  </si>
  <si>
    <t>RStdZ</t>
  </si>
  <si>
    <t>VZLE</t>
  </si>
  <si>
    <t>SchZ</t>
  </si>
  <si>
    <t>SLR</t>
  </si>
  <si>
    <t>SLR öS</t>
  </si>
  <si>
    <t>gesamt</t>
  </si>
  <si>
    <t>Landes-LK</t>
  </si>
  <si>
    <t>eigene LK</t>
  </si>
  <si>
    <t>Gesamt</t>
  </si>
  <si>
    <t>Zusammenstellung Realschulen</t>
  </si>
  <si>
    <t>Schuljahre</t>
  </si>
  <si>
    <t>Schulform</t>
  </si>
  <si>
    <t>katholisch</t>
  </si>
  <si>
    <t>andere</t>
  </si>
  <si>
    <t>Anteil nicht
katholischer</t>
  </si>
  <si>
    <t>Hauptschule</t>
  </si>
  <si>
    <t>Realschule</t>
  </si>
  <si>
    <t>Ermittlung der Schüler-Lehrer-Relationen für die Erstattung persönlicher Kosten</t>
  </si>
  <si>
    <t>nach §§ 155, 157 NSchG</t>
  </si>
  <si>
    <t>Ermittlung der Schüler-Lehrer-Relationen für die Erstattung persönlicher Kosten nach §§ 155, 157 NSchG</t>
  </si>
  <si>
    <t>Schule:</t>
  </si>
  <si>
    <t>2022/23</t>
  </si>
  <si>
    <t>2023/24</t>
  </si>
  <si>
    <t>2024/25</t>
  </si>
  <si>
    <t>2025/26</t>
  </si>
  <si>
    <t>2026/27</t>
  </si>
  <si>
    <t>2027/28</t>
  </si>
  <si>
    <t>2028/29</t>
  </si>
  <si>
    <t>Schülerzahl zur izn-Statistik des SJ</t>
  </si>
  <si>
    <t>PK - RLSB Lüneburg, Dez. 1, Fachbereich 1F, Stand: 28.05.2024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</si>
</sst>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2" fontId="0" fillId="0" borderId="5" xfId="0" applyNumberFormat="1" applyBorder="1" applyAlignment="1" applyProtection="1">
      <alignment horizontal="center" vertical="center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Alignment="1" applyProtection="1">
      <alignment horizontal="center" vertical="center"/>
    </xf>
    <xf numFmtId="2" fontId="0" fillId="0" borderId="8" xfId="0" applyNumberForma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2" fontId="0" fillId="0" borderId="10" xfId="0" applyNumberFormat="1" applyBorder="1" applyAlignment="1" applyProtection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</xf>
    <xf numFmtId="2" fontId="0" fillId="0" borderId="13" xfId="0" applyNumberForma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2" fontId="0" fillId="0" borderId="15" xfId="0" applyNumberFormat="1" applyBorder="1" applyAlignment="1" applyProtection="1">
      <alignment horizontal="center" vertical="center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</xf>
    <xf numFmtId="2" fontId="2" fillId="0" borderId="20" xfId="0" applyNumberFormat="1" applyFont="1" applyBorder="1" applyAlignment="1" applyProtection="1">
      <alignment horizontal="center" vertical="center"/>
    </xf>
    <xf numFmtId="1" fontId="2" fillId="0" borderId="20" xfId="0" applyNumberFormat="1" applyFont="1" applyBorder="1" applyAlignment="1" applyProtection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</xf>
    <xf numFmtId="2" fontId="4" fillId="2" borderId="20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0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0" fontId="0" fillId="0" borderId="14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readingOrder="1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right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0" fillId="0" borderId="3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23</xdr:row>
      <xdr:rowOff>28575</xdr:rowOff>
    </xdr:from>
    <xdr:to>
      <xdr:col>8</xdr:col>
      <xdr:colOff>904875</xdr:colOff>
      <xdr:row>28</xdr:row>
      <xdr:rowOff>85725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820025" y="4886325"/>
          <a:ext cx="190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22</xdr:row>
      <xdr:rowOff>9525</xdr:rowOff>
    </xdr:from>
    <xdr:to>
      <xdr:col>8</xdr:col>
      <xdr:colOff>885825</xdr:colOff>
      <xdr:row>27</xdr:row>
      <xdr:rowOff>66675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7800975" y="4705350"/>
          <a:ext cx="190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B6" sqref="B6:E6"/>
    </sheetView>
  </sheetViews>
  <sheetFormatPr baseColWidth="10" defaultRowHeight="12.75" x14ac:dyDescent="0.2"/>
  <cols>
    <col min="1" max="1" width="12.7109375" style="38" customWidth="1"/>
    <col min="2" max="5" width="16.7109375" style="38" customWidth="1"/>
    <col min="6" max="10" width="10.7109375" style="38" customWidth="1"/>
    <col min="11" max="16384" width="11.42578125" style="38"/>
  </cols>
  <sheetData>
    <row r="1" spans="1:5" x14ac:dyDescent="0.2">
      <c r="A1" s="81" t="s">
        <v>33</v>
      </c>
      <c r="B1" s="81"/>
      <c r="C1" s="81"/>
      <c r="D1" s="81"/>
      <c r="E1" s="81"/>
    </row>
    <row r="3" spans="1:5" x14ac:dyDescent="0.2">
      <c r="A3" s="61" t="s">
        <v>21</v>
      </c>
    </row>
    <row r="4" spans="1:5" x14ac:dyDescent="0.2">
      <c r="A4" s="61" t="s">
        <v>22</v>
      </c>
    </row>
    <row r="6" spans="1:5" x14ac:dyDescent="0.2">
      <c r="A6" s="61" t="s">
        <v>24</v>
      </c>
      <c r="B6" s="80"/>
      <c r="C6" s="80"/>
      <c r="D6" s="80"/>
      <c r="E6" s="80"/>
    </row>
    <row r="8" spans="1:5" x14ac:dyDescent="0.2">
      <c r="A8" s="61"/>
      <c r="D8" s="71" t="s">
        <v>1</v>
      </c>
      <c r="E8" s="72"/>
    </row>
    <row r="9" spans="1:5" ht="13.5" thickBot="1" x14ac:dyDescent="0.25"/>
    <row r="10" spans="1:5" s="33" customFormat="1" ht="26.25" customHeight="1" x14ac:dyDescent="0.2">
      <c r="A10" s="78" t="s">
        <v>15</v>
      </c>
      <c r="B10" s="75" t="s">
        <v>32</v>
      </c>
      <c r="C10" s="76"/>
      <c r="D10" s="77"/>
      <c r="E10" s="32"/>
    </row>
    <row r="11" spans="1:5" ht="26.25" customHeight="1" thickBot="1" x14ac:dyDescent="0.25">
      <c r="A11" s="79"/>
      <c r="B11" s="34" t="s">
        <v>9</v>
      </c>
      <c r="C11" s="35" t="s">
        <v>16</v>
      </c>
      <c r="D11" s="36" t="s">
        <v>17</v>
      </c>
      <c r="E11" s="37" t="s">
        <v>18</v>
      </c>
    </row>
    <row r="12" spans="1:5" ht="31.5" customHeight="1" x14ac:dyDescent="0.2">
      <c r="A12" s="39" t="s">
        <v>19</v>
      </c>
      <c r="B12" s="60">
        <f>C12+D12</f>
        <v>0</v>
      </c>
      <c r="C12" s="40"/>
      <c r="D12" s="41"/>
      <c r="E12" s="42" t="str">
        <f>IF(ISERROR(D12/B12),"",D12/B12)</f>
        <v/>
      </c>
    </row>
    <row r="13" spans="1:5" ht="31.5" customHeight="1" thickBot="1" x14ac:dyDescent="0.25">
      <c r="A13" s="43" t="s">
        <v>20</v>
      </c>
      <c r="B13" s="44">
        <f>C13+D13</f>
        <v>0</v>
      </c>
      <c r="C13" s="45"/>
      <c r="D13" s="46"/>
      <c r="E13" s="47" t="str">
        <f>IF(ISERROR(D13/B13),"",D13/B13)</f>
        <v/>
      </c>
    </row>
    <row r="14" spans="1:5" s="73" customFormat="1" ht="13.5" thickBot="1" x14ac:dyDescent="0.25">
      <c r="E14" s="74"/>
    </row>
    <row r="15" spans="1:5" ht="31.5" customHeight="1" thickBot="1" x14ac:dyDescent="0.25">
      <c r="A15" s="48" t="s">
        <v>12</v>
      </c>
      <c r="B15" s="49">
        <f>B12+B13</f>
        <v>0</v>
      </c>
      <c r="C15" s="50">
        <f>C12+C13</f>
        <v>0</v>
      </c>
      <c r="D15" s="51">
        <f>D12+D13</f>
        <v>0</v>
      </c>
      <c r="E15" s="52" t="str">
        <f>IF(ISERROR(D15/B15),"",D15/B15)</f>
        <v/>
      </c>
    </row>
    <row r="43" spans="4:4" x14ac:dyDescent="0.2">
      <c r="D43" s="68"/>
    </row>
    <row r="44" spans="4:4" x14ac:dyDescent="0.2">
      <c r="D44" s="59"/>
    </row>
  </sheetData>
  <sheetProtection algorithmName="SHA-512" hashValue="pPz9QKsypsxiQil1hii7iz6K0gVKxDTSKwfO6BlpTMZoVf9nhW+6sDLo5BSlr4akQZbB6GgpBOlzGfCZquMosw==" saltValue="ENxjHhwtKNZ22u1pyk6dbA==" spinCount="100000" sheet="1" objects="1" scenarios="1" selectLockedCells="1"/>
  <mergeCells count="4">
    <mergeCell ref="B10:D10"/>
    <mergeCell ref="A10:A11"/>
    <mergeCell ref="B6:E6"/>
    <mergeCell ref="A1:E1"/>
  </mergeCells>
  <phoneticPr fontId="5" type="noConversion"/>
  <dataValidations count="1">
    <dataValidation type="list" allowBlank="1" showInputMessage="1" showErrorMessage="1" sqref="E8" xr:uid="{00000000-0002-0000-0000-000000000000}">
      <formula1>Schuljahre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17.5703125" style="5" customWidth="1"/>
    <col min="2" max="4" width="10.7109375" style="5" customWidth="1"/>
    <col min="5" max="5" width="12.7109375" style="5" customWidth="1"/>
    <col min="6" max="9" width="14.7109375" style="5" customWidth="1"/>
    <col min="10" max="16384" width="11.42578125" style="5"/>
  </cols>
  <sheetData>
    <row r="1" spans="1:9" x14ac:dyDescent="0.2">
      <c r="A1" s="82" t="s">
        <v>33</v>
      </c>
      <c r="B1" s="82"/>
      <c r="C1" s="82"/>
      <c r="D1" s="82"/>
      <c r="E1" s="82"/>
      <c r="F1" s="82"/>
      <c r="G1" s="82"/>
      <c r="H1" s="82"/>
      <c r="I1" s="82"/>
    </row>
    <row r="3" spans="1:9" x14ac:dyDescent="0.2">
      <c r="A3" s="61" t="s">
        <v>23</v>
      </c>
    </row>
    <row r="5" spans="1:9" x14ac:dyDescent="0.2">
      <c r="A5" s="62" t="s">
        <v>0</v>
      </c>
      <c r="E5" s="63" t="s">
        <v>1</v>
      </c>
      <c r="F5" s="64">
        <f>Schule!E8</f>
        <v>0</v>
      </c>
    </row>
    <row r="6" spans="1:9" ht="13.5" thickBot="1" x14ac:dyDescent="0.25"/>
    <row r="7" spans="1:9" s="1" customFormat="1" ht="31.5" customHeight="1" x14ac:dyDescent="0.2">
      <c r="A7" s="86" t="s">
        <v>2</v>
      </c>
      <c r="B7" s="83" t="s">
        <v>3</v>
      </c>
      <c r="C7" s="84"/>
      <c r="D7" s="85"/>
      <c r="E7" s="93" t="s">
        <v>4</v>
      </c>
      <c r="F7" s="95" t="s">
        <v>5</v>
      </c>
      <c r="G7" s="97" t="s">
        <v>6</v>
      </c>
      <c r="H7" s="99" t="s">
        <v>7</v>
      </c>
      <c r="I7" s="88" t="s">
        <v>8</v>
      </c>
    </row>
    <row r="8" spans="1:9" ht="13.5" thickBot="1" x14ac:dyDescent="0.25">
      <c r="A8" s="87"/>
      <c r="B8" s="2" t="s">
        <v>9</v>
      </c>
      <c r="C8" s="3" t="s">
        <v>10</v>
      </c>
      <c r="D8" s="4" t="s">
        <v>11</v>
      </c>
      <c r="E8" s="94"/>
      <c r="F8" s="96"/>
      <c r="G8" s="98"/>
      <c r="H8" s="100"/>
      <c r="I8" s="89"/>
    </row>
    <row r="9" spans="1:9" ht="31.5" customHeight="1" x14ac:dyDescent="0.2">
      <c r="A9" s="6"/>
      <c r="B9" s="7">
        <f>C9+D9</f>
        <v>0</v>
      </c>
      <c r="C9" s="8"/>
      <c r="D9" s="9"/>
      <c r="E9" s="7">
        <v>27.5</v>
      </c>
      <c r="F9" s="10">
        <f>B9/E9</f>
        <v>0</v>
      </c>
      <c r="G9" s="53"/>
      <c r="H9" s="11" t="str">
        <f>IF(ISERROR(G9/F9),"",G9/F9)</f>
        <v/>
      </c>
      <c r="I9" s="90"/>
    </row>
    <row r="10" spans="1:9" ht="31.5" customHeight="1" x14ac:dyDescent="0.2">
      <c r="A10" s="12"/>
      <c r="B10" s="13">
        <f>C10+D10</f>
        <v>0</v>
      </c>
      <c r="C10" s="14"/>
      <c r="D10" s="15"/>
      <c r="E10" s="13">
        <v>27.5</v>
      </c>
      <c r="F10" s="16">
        <f>B10/E10</f>
        <v>0</v>
      </c>
      <c r="G10" s="54"/>
      <c r="H10" s="17" t="str">
        <f>IF(ISERROR(G10/F10),"",G10/F10)</f>
        <v/>
      </c>
      <c r="I10" s="91"/>
    </row>
    <row r="11" spans="1:9" ht="31.5" customHeight="1" x14ac:dyDescent="0.2">
      <c r="A11" s="12"/>
      <c r="B11" s="13">
        <f>C11+D11</f>
        <v>0</v>
      </c>
      <c r="C11" s="14"/>
      <c r="D11" s="15"/>
      <c r="E11" s="13">
        <v>27.5</v>
      </c>
      <c r="F11" s="16">
        <f>B11/E11</f>
        <v>0</v>
      </c>
      <c r="G11" s="54"/>
      <c r="H11" s="17" t="str">
        <f>IF(ISERROR(G11/F11),"",G11/F11)</f>
        <v/>
      </c>
      <c r="I11" s="91"/>
    </row>
    <row r="12" spans="1:9" ht="31.5" customHeight="1" thickBot="1" x14ac:dyDescent="0.25">
      <c r="A12" s="18"/>
      <c r="B12" s="19">
        <f>C12+D12</f>
        <v>0</v>
      </c>
      <c r="C12" s="20"/>
      <c r="D12" s="21"/>
      <c r="E12" s="19">
        <v>27.5</v>
      </c>
      <c r="F12" s="22">
        <f>B12/E12</f>
        <v>0</v>
      </c>
      <c r="G12" s="55"/>
      <c r="H12" s="23" t="str">
        <f>IF(ISERROR(G12/F12),"",G12/F12)</f>
        <v/>
      </c>
      <c r="I12" s="92"/>
    </row>
    <row r="13" spans="1:9" s="65" customFormat="1" ht="13.5" thickBot="1" x14ac:dyDescent="0.25">
      <c r="C13" s="66"/>
      <c r="D13" s="66"/>
      <c r="E13" s="67"/>
      <c r="F13" s="66"/>
      <c r="G13" s="66"/>
      <c r="H13" s="66"/>
      <c r="I13" s="66"/>
    </row>
    <row r="14" spans="1:9" ht="31.5" customHeight="1" thickBot="1" x14ac:dyDescent="0.25">
      <c r="A14" s="24" t="s">
        <v>12</v>
      </c>
      <c r="B14" s="25">
        <f>SUM(B9:B12)</f>
        <v>0</v>
      </c>
      <c r="C14" s="26">
        <f>SUM(C9:C12)</f>
        <v>0</v>
      </c>
      <c r="D14" s="27">
        <f>SUM(D9:D12)</f>
        <v>0</v>
      </c>
      <c r="E14" s="25"/>
      <c r="F14" s="26">
        <f>SUM(F9:F12)</f>
        <v>0</v>
      </c>
      <c r="G14" s="28">
        <f>SUM(G9:G12)</f>
        <v>0</v>
      </c>
      <c r="H14" s="29" t="str">
        <f>IF(ISERROR(G14/F14),"",G14/F14)</f>
        <v/>
      </c>
      <c r="I14" s="30"/>
    </row>
    <row r="16" spans="1:9" x14ac:dyDescent="0.2">
      <c r="A16" s="62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  <row r="22" spans="1:8" x14ac:dyDescent="0.2">
      <c r="A22" s="70"/>
    </row>
    <row r="23" spans="1:8" x14ac:dyDescent="0.2">
      <c r="H23" s="68"/>
    </row>
    <row r="24" spans="1:8" x14ac:dyDescent="0.2">
      <c r="H24" s="69"/>
    </row>
  </sheetData>
  <sheetProtection algorithmName="SHA-512" hashValue="GyPVShPL+4awrbU03E3UDerVlUjSwTpykkO7yIxH9dcTg99OIAHvFNI2JZCUs03uK1rsr6XsQOg9nG9XgEPNbA==" saltValue="oDOaSiNZ1PHl15q2UVs0QQ==" spinCount="100000" sheet="1" objects="1" scenarios="1" selectLockedCells="1"/>
  <mergeCells count="9">
    <mergeCell ref="A1:I1"/>
    <mergeCell ref="B7:D7"/>
    <mergeCell ref="A7:A8"/>
    <mergeCell ref="I7:I8"/>
    <mergeCell ref="I9:I12"/>
    <mergeCell ref="E7:E8"/>
    <mergeCell ref="F7:F8"/>
    <mergeCell ref="G7:G8"/>
    <mergeCell ref="H7:H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9"/>
  <sheetViews>
    <sheetView workbookViewId="0">
      <selection activeCell="C9" sqref="C9"/>
    </sheetView>
  </sheetViews>
  <sheetFormatPr baseColWidth="10" defaultColWidth="11.42578125" defaultRowHeight="12.75" x14ac:dyDescent="0.2"/>
  <cols>
    <col min="1" max="1" width="17.5703125" style="5" customWidth="1"/>
    <col min="2" max="4" width="10.7109375" style="5" customWidth="1"/>
    <col min="5" max="5" width="12.7109375" style="5" customWidth="1"/>
    <col min="6" max="9" width="14.7109375" style="5" customWidth="1"/>
    <col min="10" max="16384" width="11.42578125" style="5"/>
  </cols>
  <sheetData>
    <row r="1" spans="1:9" x14ac:dyDescent="0.2">
      <c r="A1" s="82" t="s">
        <v>33</v>
      </c>
      <c r="B1" s="82"/>
      <c r="C1" s="82"/>
      <c r="D1" s="82"/>
      <c r="E1" s="82"/>
      <c r="F1" s="82"/>
      <c r="G1" s="82"/>
      <c r="H1" s="82"/>
      <c r="I1" s="82"/>
    </row>
    <row r="3" spans="1:9" x14ac:dyDescent="0.2">
      <c r="A3" s="61" t="s">
        <v>23</v>
      </c>
    </row>
    <row r="5" spans="1:9" x14ac:dyDescent="0.2">
      <c r="A5" s="62" t="s">
        <v>13</v>
      </c>
      <c r="E5" s="63" t="s">
        <v>1</v>
      </c>
      <c r="F5" s="64">
        <f>Schule!E8</f>
        <v>0</v>
      </c>
    </row>
    <row r="6" spans="1:9" ht="13.5" thickBot="1" x14ac:dyDescent="0.25"/>
    <row r="7" spans="1:9" s="1" customFormat="1" ht="31.5" customHeight="1" x14ac:dyDescent="0.2">
      <c r="A7" s="86" t="s">
        <v>2</v>
      </c>
      <c r="B7" s="83" t="s">
        <v>3</v>
      </c>
      <c r="C7" s="84"/>
      <c r="D7" s="85"/>
      <c r="E7" s="93" t="s">
        <v>4</v>
      </c>
      <c r="F7" s="95" t="s">
        <v>5</v>
      </c>
      <c r="G7" s="97" t="s">
        <v>6</v>
      </c>
      <c r="H7" s="99" t="s">
        <v>7</v>
      </c>
      <c r="I7" s="88" t="s">
        <v>8</v>
      </c>
    </row>
    <row r="8" spans="1:9" ht="13.5" thickBot="1" x14ac:dyDescent="0.25">
      <c r="A8" s="87"/>
      <c r="B8" s="2" t="s">
        <v>9</v>
      </c>
      <c r="C8" s="3" t="s">
        <v>10</v>
      </c>
      <c r="D8" s="4" t="s">
        <v>11</v>
      </c>
      <c r="E8" s="94"/>
      <c r="F8" s="96"/>
      <c r="G8" s="98"/>
      <c r="H8" s="100"/>
      <c r="I8" s="89"/>
    </row>
    <row r="9" spans="1:9" ht="31.5" customHeight="1" x14ac:dyDescent="0.2">
      <c r="A9" s="6"/>
      <c r="B9" s="7">
        <f>C9+D9</f>
        <v>0</v>
      </c>
      <c r="C9" s="31"/>
      <c r="D9" s="9"/>
      <c r="E9" s="7">
        <v>26.5</v>
      </c>
      <c r="F9" s="10">
        <f>B9/E9</f>
        <v>0</v>
      </c>
      <c r="G9" s="56"/>
      <c r="H9" s="11" t="str">
        <f>IF(ISERROR(G9/F9),"",G9/F9)</f>
        <v/>
      </c>
      <c r="I9" s="90"/>
    </row>
    <row r="10" spans="1:9" ht="31.5" customHeight="1" x14ac:dyDescent="0.2">
      <c r="A10" s="12"/>
      <c r="B10" s="13">
        <f>C10+D10</f>
        <v>0</v>
      </c>
      <c r="C10" s="14"/>
      <c r="D10" s="15"/>
      <c r="E10" s="13">
        <v>26.5</v>
      </c>
      <c r="F10" s="16">
        <f>B10/E10</f>
        <v>0</v>
      </c>
      <c r="G10" s="57"/>
      <c r="H10" s="17" t="str">
        <f>IF(ISERROR(G10/F10),"",G10/F10)</f>
        <v/>
      </c>
      <c r="I10" s="91"/>
    </row>
    <row r="11" spans="1:9" ht="31.5" customHeight="1" x14ac:dyDescent="0.2">
      <c r="A11" s="12"/>
      <c r="B11" s="13">
        <f>C11+D11</f>
        <v>0</v>
      </c>
      <c r="C11" s="14"/>
      <c r="D11" s="15"/>
      <c r="E11" s="13">
        <v>26.5</v>
      </c>
      <c r="F11" s="16">
        <f>B11/E11</f>
        <v>0</v>
      </c>
      <c r="G11" s="57"/>
      <c r="H11" s="17" t="str">
        <f>IF(ISERROR(G11/F11),"",G11/F11)</f>
        <v/>
      </c>
      <c r="I11" s="91"/>
    </row>
    <row r="12" spans="1:9" ht="31.5" customHeight="1" thickBot="1" x14ac:dyDescent="0.25">
      <c r="A12" s="18"/>
      <c r="B12" s="19">
        <f>C12+D12</f>
        <v>0</v>
      </c>
      <c r="C12" s="20"/>
      <c r="D12" s="21"/>
      <c r="E12" s="19">
        <v>26.5</v>
      </c>
      <c r="F12" s="22">
        <f>B12/E12</f>
        <v>0</v>
      </c>
      <c r="G12" s="58"/>
      <c r="H12" s="23" t="str">
        <f>IF(ISERROR(G12/F12),"",G12/F12)</f>
        <v/>
      </c>
      <c r="I12" s="92"/>
    </row>
    <row r="13" spans="1:9" s="65" customFormat="1" ht="13.5" thickBot="1" x14ac:dyDescent="0.25">
      <c r="C13" s="66"/>
      <c r="D13" s="66"/>
      <c r="E13" s="67"/>
      <c r="F13" s="66"/>
      <c r="G13" s="66"/>
      <c r="H13" s="66"/>
      <c r="I13" s="66"/>
    </row>
    <row r="14" spans="1:9" ht="31.5" customHeight="1" thickBot="1" x14ac:dyDescent="0.25">
      <c r="A14" s="24" t="s">
        <v>12</v>
      </c>
      <c r="B14" s="25">
        <f>SUM(B9:B12)</f>
        <v>0</v>
      </c>
      <c r="C14" s="26">
        <f>SUM(C9:C12)</f>
        <v>0</v>
      </c>
      <c r="D14" s="27">
        <f>SUM(D9:D12)</f>
        <v>0</v>
      </c>
      <c r="E14" s="25"/>
      <c r="F14" s="26">
        <f>SUM(F9:F12)</f>
        <v>0</v>
      </c>
      <c r="G14" s="28">
        <f>SUM(G9:G12)</f>
        <v>0</v>
      </c>
      <c r="H14" s="29" t="str">
        <f>IF(ISERROR(G14/F14),"",G14/F14)</f>
        <v/>
      </c>
      <c r="I14" s="30"/>
    </row>
    <row r="16" spans="1:9" x14ac:dyDescent="0.2">
      <c r="A16" s="62" t="str">
        <f>IF(H14="","",IF(H14&gt;I14,"Die Schüler-Lehrer-Relation liegt über der der öffentlichen Schulen. Es ist keine Neuberechnung erforderlich!",IF(H14&lt;I14,"Die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  <row r="18" spans="8:8" x14ac:dyDescent="0.2">
      <c r="H18" s="68"/>
    </row>
    <row r="19" spans="8:8" x14ac:dyDescent="0.2">
      <c r="H19" s="69"/>
    </row>
  </sheetData>
  <sheetProtection algorithmName="SHA-512" hashValue="m/ZphqJ88EPSmwe0gEUH0lBihb9nFyiIUHTnwvvl76hqRtOriR2x/Q5PCq5U0gFsF/JaMsUnfa3tKmQmIE4KTg==" saltValue="B5bk2wpSz9LNZ36+cbSBCg==" spinCount="100000" sheet="1" objects="1" scenarios="1" selectLockedCells="1"/>
  <mergeCells count="9">
    <mergeCell ref="A1:I1"/>
    <mergeCell ref="B7:D7"/>
    <mergeCell ref="A7:A8"/>
    <mergeCell ref="I7:I8"/>
    <mergeCell ref="I9:I12"/>
    <mergeCell ref="E7:E8"/>
    <mergeCell ref="F7:F8"/>
    <mergeCell ref="G7:G8"/>
    <mergeCell ref="H7:H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zoomScaleNormal="100" workbookViewId="0">
      <selection activeCell="F31" sqref="F31"/>
    </sheetView>
  </sheetViews>
  <sheetFormatPr baseColWidth="10" defaultRowHeight="12.75" x14ac:dyDescent="0.2"/>
  <sheetData>
    <row r="1" spans="1:1" x14ac:dyDescent="0.2">
      <c r="A1" t="s">
        <v>14</v>
      </c>
    </row>
    <row r="7" spans="1:1" x14ac:dyDescent="0.2">
      <c r="A7" t="s">
        <v>25</v>
      </c>
    </row>
    <row r="8" spans="1:1" x14ac:dyDescent="0.2">
      <c r="A8" t="s">
        <v>26</v>
      </c>
    </row>
    <row r="9" spans="1:1" x14ac:dyDescent="0.2">
      <c r="A9" t="s">
        <v>27</v>
      </c>
    </row>
    <row r="10" spans="1:1" x14ac:dyDescent="0.2">
      <c r="A10" t="s">
        <v>28</v>
      </c>
    </row>
    <row r="11" spans="1:1" x14ac:dyDescent="0.2">
      <c r="A11" t="s">
        <v>29</v>
      </c>
    </row>
    <row r="12" spans="1:1" x14ac:dyDescent="0.2">
      <c r="A12" t="s">
        <v>30</v>
      </c>
    </row>
    <row r="13" spans="1:1" x14ac:dyDescent="0.2">
      <c r="A13" t="s">
        <v>31</v>
      </c>
    </row>
  </sheetData>
  <sheetProtection algorithmName="SHA-512" hashValue="/4zQD4SSZwXN8eKDSMwI8QWOYI40k8A7Fe7xO9quw2YQ/GngMpisVlTOLMiTSLYA1CA3LT3l7tMKcB7JDQaVyQ==" saltValue="IVK18Df1GYBqlXmlmmMwHQ==" spinCount="100000" sheet="1" objects="1" scenario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Schule</vt:lpstr>
      <vt:lpstr>U-Versorgung HS</vt:lpstr>
      <vt:lpstr>U-Versorgung RS</vt:lpstr>
      <vt:lpstr>Daten</vt:lpstr>
      <vt:lpstr>Schule!Schuljahre</vt:lpstr>
      <vt:lpstr>Schuljahre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 Erhebungen</dc:title>
  <dc:subject>Personalkostenerstattung nach §§ 154 ff. NSchG</dc:subject>
  <dc:creator>Gerd Fänger</dc:creator>
  <cp:lastModifiedBy>Hildebrand, Ingrid (RLSB-LG)</cp:lastModifiedBy>
  <cp:lastPrinted>2023-07-05T16:22:54Z</cp:lastPrinted>
  <dcterms:created xsi:type="dcterms:W3CDTF">2007-09-17T08:43:25Z</dcterms:created>
  <dcterms:modified xsi:type="dcterms:W3CDTF">2024-05-16T12:37:05Z</dcterms:modified>
</cp:coreProperties>
</file>