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2AE2CA2A-7598-4180-84E7-312CE27A3EE1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geringfügig Beschäftigte (1)" sheetId="1" r:id="rId1"/>
    <sheet name="geringfügig Beschäftigte (2)" sheetId="6" r:id="rId2"/>
    <sheet name="WZ" sheetId="5" state="hidden" r:id="rId3"/>
    <sheet name="Listen" sheetId="4" state="hidden" r:id="rId4"/>
  </sheets>
  <definedNames>
    <definedName name="Jahre">Listen!$A$6:$A$12</definedName>
    <definedName name="KV" localSheetId="1">'geringfügig Beschäftigte (2)'!$B$8</definedName>
    <definedName name="KV">'geringfügig Beschäftigte (1)'!$B$8</definedName>
    <definedName name="RV" localSheetId="1">'geringfügig Beschäftigte (2)'!$E$8</definedName>
    <definedName name="RV">'geringfügig Beschäftigte (1)'!$E$8</definedName>
    <definedName name="Weiserzeichen">WZ!$A$1:$A$4</definedName>
    <definedName name="ZV" localSheetId="1">'geringfügig Beschäftigte (2)'!$H$8</definedName>
    <definedName name="ZV">'geringfügig Beschäftigte (1)'!$H$8</definedName>
  </definedNames>
  <calcPr calcId="191029"/>
</workbook>
</file>

<file path=xl/calcChain.xml><?xml version="1.0" encoding="utf-8"?>
<calcChain xmlns="http://schemas.openxmlformats.org/spreadsheetml/2006/main">
  <c r="I4" i="6" l="1"/>
  <c r="J3" i="6"/>
  <c r="H5" i="6" l="1"/>
  <c r="F5" i="6"/>
  <c r="C5" i="6"/>
  <c r="B5" i="6"/>
  <c r="F22" i="6"/>
  <c r="E22" i="6"/>
  <c r="D22" i="6"/>
  <c r="I21" i="6"/>
  <c r="H21" i="6"/>
  <c r="G21" i="6"/>
  <c r="I20" i="6"/>
  <c r="H20" i="6"/>
  <c r="G20" i="6"/>
  <c r="I19" i="6"/>
  <c r="H19" i="6"/>
  <c r="G19" i="6"/>
  <c r="I18" i="6"/>
  <c r="H18" i="6"/>
  <c r="G18" i="6"/>
  <c r="I17" i="6"/>
  <c r="H17" i="6"/>
  <c r="G17" i="6"/>
  <c r="I16" i="6"/>
  <c r="H16" i="6"/>
  <c r="G16" i="6"/>
  <c r="I15" i="6"/>
  <c r="H15" i="6"/>
  <c r="G15" i="6"/>
  <c r="J15" i="6" s="1"/>
  <c r="I14" i="6"/>
  <c r="H14" i="6"/>
  <c r="G14" i="6"/>
  <c r="I13" i="6"/>
  <c r="H13" i="6"/>
  <c r="G13" i="6"/>
  <c r="I12" i="6"/>
  <c r="H12" i="6"/>
  <c r="G12" i="6"/>
  <c r="J14" i="6" l="1"/>
  <c r="H22" i="6"/>
  <c r="D29" i="6" s="1"/>
  <c r="D30" i="6" s="1"/>
  <c r="J19" i="6"/>
  <c r="J13" i="6"/>
  <c r="J17" i="6"/>
  <c r="J21" i="6"/>
  <c r="G22" i="6"/>
  <c r="D25" i="6" s="1"/>
  <c r="D26" i="6" s="1"/>
  <c r="J16" i="6"/>
  <c r="J20" i="6"/>
  <c r="I22" i="6"/>
  <c r="D33" i="6" s="1"/>
  <c r="D34" i="6" s="1"/>
  <c r="J18" i="6"/>
  <c r="J12" i="6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D22" i="1"/>
  <c r="E22" i="1"/>
  <c r="F22" i="1"/>
  <c r="J22" i="6" l="1"/>
  <c r="J19" i="1"/>
  <c r="J15" i="1"/>
  <c r="I22" i="1"/>
  <c r="D33" i="1" s="1"/>
  <c r="D34" i="1" s="1"/>
  <c r="J20" i="1"/>
  <c r="J21" i="1"/>
  <c r="J17" i="1"/>
  <c r="J13" i="1"/>
  <c r="J18" i="1"/>
  <c r="J14" i="1"/>
  <c r="H22" i="1"/>
  <c r="D29" i="1" s="1"/>
  <c r="D30" i="1" s="1"/>
  <c r="J16" i="1"/>
  <c r="G22" i="1"/>
  <c r="D25" i="1" s="1"/>
  <c r="D26" i="1" s="1"/>
  <c r="J12" i="1"/>
  <c r="J22" i="1" l="1"/>
</calcChain>
</file>

<file path=xl/sharedStrings.xml><?xml version="1.0" encoding="utf-8"?>
<sst xmlns="http://schemas.openxmlformats.org/spreadsheetml/2006/main" count="81" uniqueCount="44">
  <si>
    <t>Name</t>
  </si>
  <si>
    <t>Summe</t>
  </si>
  <si>
    <t>bisher Summe KV in Anlage 3</t>
  </si>
  <si>
    <t>zzgl. KV für geringfügig Beschäftigte</t>
  </si>
  <si>
    <t>bisher Summe RV in Anlage 3</t>
  </si>
  <si>
    <t>zzgl. RV für geringfügig Beschäftigte</t>
  </si>
  <si>
    <t>zzgl. ZV für geringfügig Beschäftigte</t>
  </si>
  <si>
    <t>bisher Summe ZV in Anlage 3</t>
  </si>
  <si>
    <t>Anlage 9 zum Antrag auf Finanzhilfe</t>
  </si>
  <si>
    <t>tatsächlich gezahlt</t>
  </si>
  <si>
    <t>KV</t>
  </si>
  <si>
    <t>ZV</t>
  </si>
  <si>
    <t>maximal zu berücksichtigen</t>
  </si>
  <si>
    <t>RV</t>
  </si>
  <si>
    <t>Krankenversicherung (KV)</t>
  </si>
  <si>
    <t>Rentenversicherung (RV)</t>
  </si>
  <si>
    <t>Vorname</t>
  </si>
  <si>
    <t>Entgelt</t>
  </si>
  <si>
    <t>Zusatzversorgung (ZV)</t>
  </si>
  <si>
    <t>AG-Anteile zur Krankenversicherung gesamt:</t>
  </si>
  <si>
    <t>AG-Anteile zur Rentenversicherung gesamt:</t>
  </si>
  <si>
    <t>AG-Aufwand zur Zusatzversorgung gesamt:</t>
  </si>
  <si>
    <t>LG 1 F.60 - 81104</t>
  </si>
  <si>
    <t>LG 1 F.61 - 81104</t>
  </si>
  <si>
    <t>LG 1 F.63 - 81104</t>
  </si>
  <si>
    <t xml:space="preserve"> 2017/18</t>
  </si>
  <si>
    <t xml:space="preserve"> 2018/19</t>
  </si>
  <si>
    <t xml:space="preserve"> 2019/20</t>
  </si>
  <si>
    <t xml:space="preserve"> 2020/21</t>
  </si>
  <si>
    <t xml:space="preserve"> 2021/22</t>
  </si>
  <si>
    <t xml:space="preserve"> 2022/23</t>
  </si>
  <si>
    <t xml:space="preserve"> 2023/24</t>
  </si>
  <si>
    <t xml:space="preserve">für das Schuljahr </t>
  </si>
  <si>
    <t>LG 1 F.62 - 81104</t>
  </si>
  <si>
    <t>Schul-Nr.:</t>
  </si>
  <si>
    <t>Schulname:</t>
  </si>
  <si>
    <t xml:space="preserve"> 2024/25</t>
  </si>
  <si>
    <t xml:space="preserve"> 2025/26</t>
  </si>
  <si>
    <t xml:space="preserve"> 2026/27</t>
  </si>
  <si>
    <t>Az. RLSB Lüneburg</t>
  </si>
  <si>
    <t>Wird  vom Regionalen Landesamt für Schule und Bildung Lüneburg ausgefüllt!</t>
  </si>
  <si>
    <t>RLSB Lüneburg, Dez. 1, Fachbereich 1F, Stand: 01.07.2023</t>
  </si>
  <si>
    <r>
      <t>Nachweis der Leistungen zur sozialen Sicherung für
geringfügig beschäftigtes Lehr- bzw. Zusatzpersonal</t>
    </r>
    <r>
      <rPr>
        <b/>
        <sz val="10"/>
        <color rgb="FFFF0000"/>
        <rFont val="Arial"/>
        <family val="2"/>
      </rPr>
      <t xml:space="preserve">
(Zusatzpersonal nur an Förderschulen)</t>
    </r>
  </si>
  <si>
    <t xml:space="preserve"> 2027/28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</si>
</sst>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Wingdings"/>
      <charset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44" fontId="0" fillId="0" borderId="0" xfId="2" applyFont="1" applyBorder="1"/>
    <xf numFmtId="44" fontId="0" fillId="0" borderId="0" xfId="0" applyNumberFormat="1" applyBorder="1"/>
    <xf numFmtId="0" fontId="0" fillId="0" borderId="0" xfId="0" applyFill="1" applyBorder="1"/>
    <xf numFmtId="0" fontId="0" fillId="2" borderId="0" xfId="0" applyFill="1" applyProtection="1"/>
    <xf numFmtId="0" fontId="0" fillId="0" borderId="0" xfId="0" applyProtection="1"/>
    <xf numFmtId="44" fontId="1" fillId="0" borderId="0" xfId="2" applyFont="1" applyFill="1" applyProtection="1"/>
    <xf numFmtId="0" fontId="3" fillId="0" borderId="0" xfId="0" applyFont="1"/>
    <xf numFmtId="165" fontId="0" fillId="0" borderId="1" xfId="2" applyNumberFormat="1" applyFont="1" applyBorder="1" applyProtection="1">
      <protection locked="0"/>
    </xf>
    <xf numFmtId="166" fontId="2" fillId="0" borderId="0" xfId="0" applyNumberFormat="1" applyFont="1" applyBorder="1" applyAlignment="1">
      <alignment horizontal="center"/>
    </xf>
    <xf numFmtId="165" fontId="0" fillId="2" borderId="1" xfId="2" applyNumberFormat="1" applyFont="1" applyFill="1" applyBorder="1"/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165" fontId="0" fillId="0" borderId="4" xfId="2" applyNumberFormat="1" applyFont="1" applyBorder="1" applyProtection="1">
      <protection locked="0"/>
    </xf>
    <xf numFmtId="165" fontId="0" fillId="2" borderId="4" xfId="2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165" fontId="0" fillId="0" borderId="9" xfId="2" applyNumberFormat="1" applyFont="1" applyBorder="1" applyProtection="1">
      <protection locked="0"/>
    </xf>
    <xf numFmtId="165" fontId="0" fillId="0" borderId="10" xfId="2" applyNumberFormat="1" applyFont="1" applyBorder="1" applyProtection="1">
      <protection locked="0"/>
    </xf>
    <xf numFmtId="0" fontId="2" fillId="0" borderId="12" xfId="0" applyFont="1" applyBorder="1" applyAlignment="1">
      <alignment horizontal="center" vertical="center" wrapText="1"/>
    </xf>
    <xf numFmtId="165" fontId="0" fillId="0" borderId="6" xfId="2" applyNumberFormat="1" applyFont="1" applyBorder="1" applyProtection="1">
      <protection locked="0"/>
    </xf>
    <xf numFmtId="165" fontId="0" fillId="0" borderId="7" xfId="2" applyNumberFormat="1" applyFont="1" applyBorder="1" applyProtection="1">
      <protection locked="0"/>
    </xf>
    <xf numFmtId="165" fontId="2" fillId="2" borderId="13" xfId="0" applyNumberFormat="1" applyFont="1" applyFill="1" applyBorder="1"/>
    <xf numFmtId="165" fontId="2" fillId="2" borderId="14" xfId="0" applyNumberFormat="1" applyFont="1" applyFill="1" applyBorder="1"/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65" fontId="0" fillId="2" borderId="3" xfId="2" applyNumberFormat="1" applyFont="1" applyFill="1" applyBorder="1"/>
    <xf numFmtId="165" fontId="0" fillId="2" borderId="17" xfId="0" applyNumberFormat="1" applyFill="1" applyBorder="1"/>
    <xf numFmtId="165" fontId="0" fillId="2" borderId="2" xfId="2" applyNumberFormat="1" applyFont="1" applyFill="1" applyBorder="1"/>
    <xf numFmtId="165" fontId="0" fillId="2" borderId="18" xfId="0" applyNumberFormat="1" applyFill="1" applyBorder="1"/>
    <xf numFmtId="44" fontId="0" fillId="0" borderId="19" xfId="2" applyFont="1" applyBorder="1" applyProtection="1">
      <protection locked="0"/>
    </xf>
    <xf numFmtId="0" fontId="6" fillId="0" borderId="0" xfId="0" applyFont="1"/>
    <xf numFmtId="44" fontId="0" fillId="0" borderId="20" xfId="2" applyFont="1" applyBorder="1"/>
    <xf numFmtId="44" fontId="0" fillId="0" borderId="20" xfId="0" applyNumberFormat="1" applyBorder="1"/>
    <xf numFmtId="44" fontId="2" fillId="0" borderId="21" xfId="2" applyFont="1" applyBorder="1"/>
    <xf numFmtId="44" fontId="2" fillId="0" borderId="21" xfId="0" applyNumberFormat="1" applyFont="1" applyBorder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165" fontId="0" fillId="0" borderId="24" xfId="2" applyNumberFormat="1" applyFont="1" applyBorder="1" applyProtection="1">
      <protection locked="0"/>
    </xf>
    <xf numFmtId="165" fontId="0" fillId="0" borderId="25" xfId="2" applyNumberFormat="1" applyFont="1" applyBorder="1" applyProtection="1">
      <protection locked="0"/>
    </xf>
    <xf numFmtId="165" fontId="0" fillId="0" borderId="23" xfId="2" applyNumberFormat="1" applyFont="1" applyBorder="1" applyProtection="1">
      <protection locked="0"/>
    </xf>
    <xf numFmtId="165" fontId="0" fillId="2" borderId="22" xfId="2" applyNumberFormat="1" applyFont="1" applyFill="1" applyBorder="1"/>
    <xf numFmtId="165" fontId="0" fillId="2" borderId="25" xfId="2" applyNumberFormat="1" applyFont="1" applyFill="1" applyBorder="1"/>
    <xf numFmtId="165" fontId="0" fillId="2" borderId="26" xfId="0" applyNumberFormat="1" applyFill="1" applyBorder="1"/>
    <xf numFmtId="165" fontId="2" fillId="2" borderId="27" xfId="0" applyNumberFormat="1" applyFont="1" applyFill="1" applyBorder="1"/>
    <xf numFmtId="165" fontId="2" fillId="0" borderId="28" xfId="0" applyNumberFormat="1" applyFont="1" applyBorder="1"/>
    <xf numFmtId="165" fontId="2" fillId="0" borderId="29" xfId="0" applyNumberFormat="1" applyFont="1" applyBorder="1"/>
    <xf numFmtId="165" fontId="2" fillId="0" borderId="30" xfId="0" applyNumberFormat="1" applyFont="1" applyBorder="1"/>
    <xf numFmtId="165" fontId="2" fillId="2" borderId="31" xfId="0" applyNumberFormat="1" applyFont="1" applyFill="1" applyBorder="1"/>
    <xf numFmtId="165" fontId="2" fillId="2" borderId="29" xfId="0" applyNumberFormat="1" applyFont="1" applyFill="1" applyBorder="1"/>
    <xf numFmtId="165" fontId="2" fillId="2" borderId="32" xfId="0" applyNumberFormat="1" applyFont="1" applyFill="1" applyBorder="1"/>
    <xf numFmtId="165" fontId="2" fillId="2" borderId="33" xfId="0" applyNumberFormat="1" applyFont="1" applyFill="1" applyBorder="1"/>
    <xf numFmtId="0" fontId="0" fillId="0" borderId="0" xfId="0" applyFill="1" applyProtection="1">
      <protection locked="0"/>
    </xf>
    <xf numFmtId="44" fontId="7" fillId="0" borderId="0" xfId="2" applyFont="1" applyFill="1" applyProtection="1"/>
    <xf numFmtId="49" fontId="0" fillId="0" borderId="0" xfId="2" applyNumberFormat="1" applyFont="1" applyFill="1" applyProtection="1"/>
    <xf numFmtId="0" fontId="0" fillId="4" borderId="0" xfId="0" applyFill="1"/>
    <xf numFmtId="0" fontId="0" fillId="4" borderId="0" xfId="0" applyFill="1" applyAlignment="1">
      <alignment horizontal="right"/>
    </xf>
    <xf numFmtId="0" fontId="0" fillId="0" borderId="54" xfId="0" applyBorder="1"/>
    <xf numFmtId="0" fontId="0" fillId="0" borderId="55" xfId="0" applyBorder="1"/>
    <xf numFmtId="49" fontId="0" fillId="2" borderId="56" xfId="0" applyNumberFormat="1" applyFill="1" applyBorder="1" applyAlignment="1" applyProtection="1">
      <alignment horizontal="left"/>
    </xf>
    <xf numFmtId="0" fontId="0" fillId="4" borderId="56" xfId="0" applyFill="1" applyBorder="1"/>
    <xf numFmtId="0" fontId="4" fillId="0" borderId="56" xfId="0" applyFont="1" applyBorder="1"/>
    <xf numFmtId="0" fontId="0" fillId="0" borderId="57" xfId="0" applyBorder="1"/>
    <xf numFmtId="0" fontId="0" fillId="0" borderId="56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54" xfId="0" applyFill="1" applyBorder="1"/>
    <xf numFmtId="0" fontId="0" fillId="4" borderId="54" xfId="0" applyFill="1" applyBorder="1"/>
    <xf numFmtId="0" fontId="0" fillId="2" borderId="0" xfId="0" applyFill="1" applyAlignment="1" applyProtection="1">
      <alignment horizontal="right"/>
    </xf>
    <xf numFmtId="0" fontId="0" fillId="0" borderId="0" xfId="0" applyBorder="1"/>
    <xf numFmtId="49" fontId="1" fillId="0" borderId="0" xfId="2" applyNumberFormat="1" applyFont="1" applyFill="1" applyProtection="1"/>
    <xf numFmtId="0" fontId="0" fillId="0" borderId="58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5" borderId="0" xfId="0" applyFont="1" applyFill="1" applyAlignment="1">
      <alignment horizontal="right" vertical="center"/>
    </xf>
    <xf numFmtId="0" fontId="0" fillId="2" borderId="53" xfId="0" applyFill="1" applyBorder="1" applyAlignment="1" applyProtection="1">
      <alignment vertical="center"/>
    </xf>
    <xf numFmtId="164" fontId="0" fillId="2" borderId="53" xfId="0" applyNumberFormat="1" applyFill="1" applyBorder="1" applyAlignment="1" applyProtection="1">
      <alignment vertical="center"/>
    </xf>
    <xf numFmtId="164" fontId="3" fillId="2" borderId="53" xfId="0" applyNumberFormat="1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64" fontId="0" fillId="2" borderId="0" xfId="0" applyNumberForma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0" fillId="0" borderId="54" xfId="0" applyFill="1" applyBorder="1" applyAlignment="1" applyProtection="1">
      <alignment horizontal="center" vertical="center"/>
      <protection locked="0"/>
    </xf>
    <xf numFmtId="49" fontId="5" fillId="2" borderId="56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164" fontId="0" fillId="2" borderId="0" xfId="0" applyNumberFormat="1" applyFill="1" applyAlignment="1" applyProtection="1">
      <alignment vertical="center"/>
    </xf>
    <xf numFmtId="49" fontId="0" fillId="2" borderId="56" xfId="0" applyNumberForma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4" borderId="56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4" borderId="5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54" xfId="0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0" xfId="0" applyFont="1" applyAlignment="1">
      <alignment vertical="center"/>
    </xf>
    <xf numFmtId="44" fontId="0" fillId="0" borderId="11" xfId="2" applyFont="1" applyBorder="1" applyAlignment="1" applyProtection="1">
      <alignment vertical="center"/>
      <protection locked="0"/>
    </xf>
    <xf numFmtId="165" fontId="0" fillId="0" borderId="9" xfId="2" applyNumberFormat="1" applyFont="1" applyBorder="1" applyAlignment="1" applyProtection="1">
      <alignment vertical="center"/>
      <protection locked="0"/>
    </xf>
    <xf numFmtId="165" fontId="0" fillId="0" borderId="4" xfId="2" applyNumberFormat="1" applyFont="1" applyBorder="1" applyAlignment="1" applyProtection="1">
      <alignment vertical="center"/>
      <protection locked="0"/>
    </xf>
    <xf numFmtId="165" fontId="0" fillId="0" borderId="6" xfId="2" applyNumberFormat="1" applyFont="1" applyBorder="1" applyAlignment="1" applyProtection="1">
      <alignment vertical="center"/>
      <protection locked="0"/>
    </xf>
    <xf numFmtId="165" fontId="0" fillId="2" borderId="3" xfId="2" applyNumberFormat="1" applyFont="1" applyFill="1" applyBorder="1" applyAlignment="1">
      <alignment vertical="center"/>
    </xf>
    <xf numFmtId="165" fontId="0" fillId="2" borderId="4" xfId="2" applyNumberFormat="1" applyFont="1" applyFill="1" applyBorder="1" applyAlignment="1">
      <alignment vertical="center"/>
    </xf>
    <xf numFmtId="165" fontId="0" fillId="2" borderId="17" xfId="0" applyNumberForma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0" fillId="0" borderId="10" xfId="2" applyNumberFormat="1" applyFont="1" applyBorder="1" applyAlignment="1" applyProtection="1">
      <alignment vertical="center"/>
      <protection locked="0"/>
    </xf>
    <xf numFmtId="165" fontId="0" fillId="0" borderId="1" xfId="2" applyNumberFormat="1" applyFont="1" applyBorder="1" applyAlignment="1" applyProtection="1">
      <alignment vertical="center"/>
      <protection locked="0"/>
    </xf>
    <xf numFmtId="165" fontId="0" fillId="0" borderId="7" xfId="2" applyNumberFormat="1" applyFont="1" applyBorder="1" applyAlignment="1" applyProtection="1">
      <alignment vertical="center"/>
      <protection locked="0"/>
    </xf>
    <xf numFmtId="165" fontId="0" fillId="2" borderId="2" xfId="2" applyNumberFormat="1" applyFont="1" applyFill="1" applyBorder="1" applyAlignment="1">
      <alignment vertical="center"/>
    </xf>
    <xf numFmtId="165" fontId="0" fillId="2" borderId="1" xfId="2" applyNumberFormat="1" applyFont="1" applyFill="1" applyBorder="1" applyAlignment="1">
      <alignment vertical="center"/>
    </xf>
    <xf numFmtId="165" fontId="0" fillId="2" borderId="18" xfId="0" applyNumberFormat="1" applyFill="1" applyBorder="1" applyAlignment="1">
      <alignment vertical="center"/>
    </xf>
    <xf numFmtId="165" fontId="2" fillId="2" borderId="14" xfId="0" applyNumberFormat="1" applyFont="1" applyFill="1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165" fontId="0" fillId="0" borderId="24" xfId="2" applyNumberFormat="1" applyFont="1" applyBorder="1" applyAlignment="1" applyProtection="1">
      <alignment vertical="center"/>
      <protection locked="0"/>
    </xf>
    <xf numFmtId="165" fontId="0" fillId="0" borderId="25" xfId="2" applyNumberFormat="1" applyFont="1" applyBorder="1" applyAlignment="1" applyProtection="1">
      <alignment vertical="center"/>
      <protection locked="0"/>
    </xf>
    <xf numFmtId="165" fontId="0" fillId="0" borderId="23" xfId="2" applyNumberFormat="1" applyFont="1" applyBorder="1" applyAlignment="1" applyProtection="1">
      <alignment vertical="center"/>
      <protection locked="0"/>
    </xf>
    <xf numFmtId="165" fontId="0" fillId="2" borderId="22" xfId="2" applyNumberFormat="1" applyFont="1" applyFill="1" applyBorder="1" applyAlignment="1">
      <alignment vertical="center"/>
    </xf>
    <xf numFmtId="165" fontId="0" fillId="2" borderId="25" xfId="2" applyNumberFormat="1" applyFont="1" applyFill="1" applyBorder="1" applyAlignment="1">
      <alignment vertical="center"/>
    </xf>
    <xf numFmtId="165" fontId="0" fillId="2" borderId="26" xfId="0" applyNumberFormat="1" applyFill="1" applyBorder="1" applyAlignment="1">
      <alignment vertical="center"/>
    </xf>
    <xf numFmtId="165" fontId="2" fillId="2" borderId="27" xfId="0" applyNumberFormat="1" applyFont="1" applyFill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165" fontId="2" fillId="0" borderId="29" xfId="0" applyNumberFormat="1" applyFont="1" applyBorder="1" applyAlignment="1">
      <alignment vertical="center"/>
    </xf>
    <xf numFmtId="165" fontId="2" fillId="0" borderId="30" xfId="0" applyNumberFormat="1" applyFont="1" applyBorder="1" applyAlignment="1">
      <alignment vertical="center"/>
    </xf>
    <xf numFmtId="165" fontId="2" fillId="2" borderId="31" xfId="0" applyNumberFormat="1" applyFont="1" applyFill="1" applyBorder="1" applyAlignment="1">
      <alignment vertical="center"/>
    </xf>
    <xf numFmtId="165" fontId="2" fillId="2" borderId="29" xfId="0" applyNumberFormat="1" applyFont="1" applyFill="1" applyBorder="1" applyAlignment="1">
      <alignment vertical="center"/>
    </xf>
    <xf numFmtId="165" fontId="2" fillId="2" borderId="32" xfId="0" applyNumberFormat="1" applyFont="1" applyFill="1" applyBorder="1" applyAlignment="1">
      <alignment vertical="center"/>
    </xf>
    <xf numFmtId="165" fontId="2" fillId="2" borderId="33" xfId="0" applyNumberFormat="1" applyFont="1" applyFill="1" applyBorder="1" applyAlignment="1">
      <alignment vertical="center"/>
    </xf>
    <xf numFmtId="44" fontId="0" fillId="0" borderId="19" xfId="2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44" fontId="0" fillId="0" borderId="20" xfId="0" applyNumberFormat="1" applyBorder="1" applyAlignment="1">
      <alignment vertical="center"/>
    </xf>
    <xf numFmtId="44" fontId="2" fillId="0" borderId="21" xfId="0" applyNumberFormat="1" applyFont="1" applyBorder="1" applyAlignment="1">
      <alignment vertical="center"/>
    </xf>
    <xf numFmtId="44" fontId="0" fillId="0" borderId="20" xfId="2" applyFont="1" applyBorder="1" applyAlignment="1">
      <alignment vertical="center"/>
    </xf>
    <xf numFmtId="44" fontId="2" fillId="0" borderId="21" xfId="2" applyFont="1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2" applyFont="1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6" borderId="58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14" fontId="1" fillId="3" borderId="0" xfId="0" applyNumberFormat="1" applyFont="1" applyFill="1" applyBorder="1" applyAlignment="1" applyProtection="1">
      <alignment horizontal="right" vertical="center"/>
      <protection locked="0"/>
    </xf>
    <xf numFmtId="14" fontId="1" fillId="3" borderId="54" xfId="0" applyNumberFormat="1" applyFont="1" applyFill="1" applyBorder="1" applyAlignment="1" applyProtection="1">
      <alignment horizontal="right" vertical="center"/>
      <protection locked="0"/>
    </xf>
    <xf numFmtId="0" fontId="2" fillId="0" borderId="5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ill="1" applyBorder="1" applyAlignment="1" applyProtection="1">
      <alignment horizontal="left" vertical="center"/>
      <protection locked="0"/>
    </xf>
    <xf numFmtId="164" fontId="0" fillId="0" borderId="54" xfId="0" applyNumberFormat="1" applyFill="1" applyBorder="1" applyAlignment="1" applyProtection="1">
      <alignment horizontal="left" vertical="center"/>
      <protection locked="0"/>
    </xf>
    <xf numFmtId="49" fontId="8" fillId="2" borderId="23" xfId="0" applyNumberFormat="1" applyFont="1" applyFill="1" applyBorder="1" applyAlignment="1" applyProtection="1">
      <alignment horizontal="center" vertical="center" wrapText="1"/>
    </xf>
    <xf numFmtId="49" fontId="8" fillId="2" borderId="53" xfId="0" applyNumberFormat="1" applyFont="1" applyFill="1" applyBorder="1" applyAlignment="1" applyProtection="1">
      <alignment horizontal="center" vertical="center" wrapText="1"/>
    </xf>
    <xf numFmtId="49" fontId="8" fillId="2" borderId="56" xfId="0" applyNumberFormat="1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0" fillId="2" borderId="0" xfId="0" applyFill="1" applyAlignment="1" applyProtection="1">
      <alignment horizontal="right" vertical="center"/>
    </xf>
    <xf numFmtId="164" fontId="0" fillId="0" borderId="0" xfId="0" applyNumberFormat="1" applyFill="1" applyBorder="1" applyAlignment="1" applyProtection="1">
      <alignment horizontal="left"/>
      <protection locked="0"/>
    </xf>
    <xf numFmtId="164" fontId="0" fillId="0" borderId="54" xfId="0" applyNumberFormat="1" applyFill="1" applyBorder="1" applyAlignment="1" applyProtection="1">
      <alignment horizontal="left"/>
      <protection locked="0"/>
    </xf>
    <xf numFmtId="0" fontId="0" fillId="0" borderId="0" xfId="0" applyBorder="1"/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3</xdr:row>
      <xdr:rowOff>0</xdr:rowOff>
    </xdr:from>
    <xdr:to>
      <xdr:col>9</xdr:col>
      <xdr:colOff>133350</xdr:colOff>
      <xdr:row>3</xdr:row>
      <xdr:rowOff>152400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029575" y="342900"/>
          <a:ext cx="600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>
    <xdr:from>
      <xdr:col>4</xdr:col>
      <xdr:colOff>0</xdr:colOff>
      <xdr:row>23</xdr:row>
      <xdr:rowOff>76200</xdr:rowOff>
    </xdr:from>
    <xdr:to>
      <xdr:col>5</xdr:col>
      <xdr:colOff>0</xdr:colOff>
      <xdr:row>31</xdr:row>
      <xdr:rowOff>85725</xdr:rowOff>
    </xdr:to>
    <xdr:grpSp>
      <xdr:nvGrpSpPr>
        <xdr:cNvPr id="1031" name="Group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pSpPr>
          <a:grpSpLocks/>
        </xdr:cNvGrpSpPr>
      </xdr:nvGrpSpPr>
      <xdr:grpSpPr bwMode="auto">
        <a:xfrm>
          <a:off x="4257675" y="3971925"/>
          <a:ext cx="847725" cy="1381125"/>
          <a:chOff x="447" y="390"/>
          <a:chExt cx="89" cy="141"/>
        </a:xfrm>
      </xdr:grpSpPr>
      <xdr:sp macro="" textlink="">
        <xdr:nvSpPr>
          <xdr:cNvPr id="1028" name="Lin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47" y="390"/>
            <a:ext cx="89" cy="71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stealth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47" y="461"/>
            <a:ext cx="89" cy="70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stealth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Line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47" y="461"/>
            <a:ext cx="89" cy="0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stealth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3</xdr:row>
      <xdr:rowOff>0</xdr:rowOff>
    </xdr:from>
    <xdr:to>
      <xdr:col>9</xdr:col>
      <xdr:colOff>133350</xdr:colOff>
      <xdr:row>3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029575" y="342900"/>
          <a:ext cx="600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>
    <xdr:from>
      <xdr:col>4</xdr:col>
      <xdr:colOff>0</xdr:colOff>
      <xdr:row>23</xdr:row>
      <xdr:rowOff>76200</xdr:rowOff>
    </xdr:from>
    <xdr:to>
      <xdr:col>5</xdr:col>
      <xdr:colOff>0</xdr:colOff>
      <xdr:row>31</xdr:row>
      <xdr:rowOff>85725</xdr:rowOff>
    </xdr:to>
    <xdr:grpSp>
      <xdr:nvGrpSpPr>
        <xdr:cNvPr id="3" name="Group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4257675" y="3971925"/>
          <a:ext cx="847725" cy="1381125"/>
          <a:chOff x="447" y="390"/>
          <a:chExt cx="89" cy="141"/>
        </a:xfrm>
      </xdr:grpSpPr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47" y="390"/>
            <a:ext cx="89" cy="71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stealth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47" y="461"/>
            <a:ext cx="89" cy="70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stealth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47" y="461"/>
            <a:ext cx="89" cy="0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stealth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381000</xdr:colOff>
      <xdr:row>3</xdr:row>
      <xdr:rowOff>0</xdr:rowOff>
    </xdr:from>
    <xdr:to>
      <xdr:col>9</xdr:col>
      <xdr:colOff>133350</xdr:colOff>
      <xdr:row>3</xdr:row>
      <xdr:rowOff>152400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939947E-6AB9-4DA8-A480-2B6461A57FE7}"/>
            </a:ext>
          </a:extLst>
        </xdr:cNvPr>
        <xdr:cNvSpPr txBox="1">
          <a:spLocks noChangeArrowheads="1"/>
        </xdr:cNvSpPr>
      </xdr:nvSpPr>
      <xdr:spPr bwMode="auto">
        <a:xfrm>
          <a:off x="8029575" y="571500"/>
          <a:ext cx="600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Zeros="0" tabSelected="1" workbookViewId="0">
      <selection activeCell="J3" sqref="J3"/>
    </sheetView>
  </sheetViews>
  <sheetFormatPr baseColWidth="10" defaultRowHeight="12.75" x14ac:dyDescent="0.2"/>
  <cols>
    <col min="1" max="1" width="22.7109375" style="101" customWidth="1"/>
    <col min="2" max="2" width="15.7109375" style="101" customWidth="1"/>
    <col min="3" max="10" width="12.7109375" style="101" customWidth="1"/>
    <col min="11" max="16384" width="11.42578125" style="101"/>
  </cols>
  <sheetData>
    <row r="1" spans="1:10" s="84" customFormat="1" ht="18" x14ac:dyDescent="0.2">
      <c r="A1" s="187" t="s">
        <v>42</v>
      </c>
      <c r="B1" s="188"/>
      <c r="C1" s="188"/>
      <c r="D1" s="188"/>
      <c r="E1" s="188"/>
      <c r="F1" s="188"/>
      <c r="G1" s="80"/>
      <c r="H1" s="81"/>
      <c r="I1" s="82"/>
      <c r="J1" s="83" t="s">
        <v>8</v>
      </c>
    </row>
    <row r="2" spans="1:10" s="84" customFormat="1" ht="13.5" customHeight="1" x14ac:dyDescent="0.2">
      <c r="A2" s="189"/>
      <c r="B2" s="190"/>
      <c r="C2" s="190"/>
      <c r="D2" s="190"/>
      <c r="E2" s="190"/>
      <c r="F2" s="190"/>
      <c r="G2" s="85"/>
      <c r="H2" s="86"/>
      <c r="I2" s="87"/>
      <c r="J2" s="79" t="s">
        <v>41</v>
      </c>
    </row>
    <row r="3" spans="1:10" s="84" customFormat="1" ht="13.5" customHeight="1" x14ac:dyDescent="0.2">
      <c r="A3" s="189"/>
      <c r="B3" s="190"/>
      <c r="C3" s="190"/>
      <c r="D3" s="190"/>
      <c r="E3" s="190"/>
      <c r="F3" s="190"/>
      <c r="G3" s="88"/>
      <c r="H3" s="175" t="s">
        <v>32</v>
      </c>
      <c r="I3" s="175"/>
      <c r="J3" s="89"/>
    </row>
    <row r="4" spans="1:10" s="84" customFormat="1" ht="13.5" customHeight="1" thickBot="1" x14ac:dyDescent="0.25">
      <c r="A4" s="90"/>
      <c r="B4" s="91"/>
      <c r="C4" s="88"/>
      <c r="D4" s="88"/>
      <c r="E4" s="88"/>
      <c r="F4" s="88"/>
      <c r="G4" s="88"/>
      <c r="H4" s="92"/>
      <c r="I4" s="176"/>
      <c r="J4" s="177"/>
    </row>
    <row r="5" spans="1:10" s="84" customFormat="1" ht="13.5" customHeight="1" thickTop="1" thickBot="1" x14ac:dyDescent="0.25">
      <c r="A5" s="93" t="s">
        <v>39</v>
      </c>
      <c r="B5" s="94"/>
      <c r="C5" s="153"/>
      <c r="D5" s="88"/>
      <c r="E5" s="95" t="s">
        <v>34</v>
      </c>
      <c r="F5" s="96"/>
      <c r="G5" s="95" t="s">
        <v>35</v>
      </c>
      <c r="H5" s="184"/>
      <c r="I5" s="185"/>
      <c r="J5" s="186"/>
    </row>
    <row r="6" spans="1:10" ht="13.5" customHeight="1" thickTop="1" x14ac:dyDescent="0.2">
      <c r="A6" s="97"/>
      <c r="B6" s="98"/>
      <c r="C6" s="98"/>
      <c r="D6" s="98"/>
      <c r="E6" s="99"/>
      <c r="F6" s="98"/>
      <c r="G6" s="98"/>
      <c r="H6" s="98"/>
      <c r="I6" s="98"/>
      <c r="J6" s="100"/>
    </row>
    <row r="7" spans="1:10" ht="13.5" customHeight="1" x14ac:dyDescent="0.2">
      <c r="A7" s="102"/>
      <c r="B7" s="103"/>
      <c r="C7" s="103"/>
      <c r="D7" s="103"/>
      <c r="E7" s="104"/>
      <c r="F7" s="103"/>
      <c r="G7" s="103"/>
      <c r="H7" s="103"/>
      <c r="I7" s="103"/>
      <c r="J7" s="105"/>
    </row>
    <row r="8" spans="1:10" x14ac:dyDescent="0.2">
      <c r="A8" s="106" t="s">
        <v>14</v>
      </c>
      <c r="B8" s="107">
        <v>0.13</v>
      </c>
      <c r="C8" s="183" t="s">
        <v>15</v>
      </c>
      <c r="D8" s="183"/>
      <c r="E8" s="107">
        <v>0.15</v>
      </c>
      <c r="F8" s="183" t="s">
        <v>18</v>
      </c>
      <c r="G8" s="183"/>
      <c r="H8" s="107">
        <v>6.9000000000000006E-2</v>
      </c>
      <c r="J8" s="108"/>
    </row>
    <row r="9" spans="1:10" ht="13.5" thickBot="1" x14ac:dyDescent="0.25">
      <c r="A9" s="109"/>
      <c r="J9" s="110"/>
    </row>
    <row r="10" spans="1:10" s="111" customFormat="1" x14ac:dyDescent="0.2">
      <c r="A10" s="163" t="s">
        <v>0</v>
      </c>
      <c r="B10" s="173" t="s">
        <v>16</v>
      </c>
      <c r="C10" s="165" t="s">
        <v>17</v>
      </c>
      <c r="D10" s="178" t="s">
        <v>9</v>
      </c>
      <c r="E10" s="179"/>
      <c r="F10" s="180"/>
      <c r="G10" s="167" t="s">
        <v>12</v>
      </c>
      <c r="H10" s="168"/>
      <c r="I10" s="169"/>
      <c r="J10" s="181" t="s">
        <v>1</v>
      </c>
    </row>
    <row r="11" spans="1:10" s="111" customFormat="1" ht="13.5" thickBot="1" x14ac:dyDescent="0.25">
      <c r="A11" s="164"/>
      <c r="B11" s="174"/>
      <c r="C11" s="166"/>
      <c r="D11" s="22" t="s">
        <v>10</v>
      </c>
      <c r="E11" s="17" t="s">
        <v>13</v>
      </c>
      <c r="F11" s="25" t="s">
        <v>11</v>
      </c>
      <c r="G11" s="30" t="s">
        <v>10</v>
      </c>
      <c r="H11" s="18" t="s">
        <v>13</v>
      </c>
      <c r="I11" s="31" t="s">
        <v>11</v>
      </c>
      <c r="J11" s="182"/>
    </row>
    <row r="12" spans="1:10" x14ac:dyDescent="0.2">
      <c r="A12" s="14"/>
      <c r="B12" s="19"/>
      <c r="C12" s="112"/>
      <c r="D12" s="113"/>
      <c r="E12" s="114"/>
      <c r="F12" s="115"/>
      <c r="G12" s="116">
        <f t="shared" ref="G12:G21" si="0">IF(D12&gt;C12*KV,C12*KV,D12)</f>
        <v>0</v>
      </c>
      <c r="H12" s="117">
        <f t="shared" ref="H12:H21" si="1">IF(E12&gt;C12*RV,C12*RV,E12)</f>
        <v>0</v>
      </c>
      <c r="I12" s="118">
        <f t="shared" ref="I12:I21" si="2">IF(F12&gt;C12*ZV,C12*ZV,F12)</f>
        <v>0</v>
      </c>
      <c r="J12" s="119">
        <f>SUM(G12:I12)</f>
        <v>0</v>
      </c>
    </row>
    <row r="13" spans="1:10" x14ac:dyDescent="0.2">
      <c r="A13" s="12"/>
      <c r="B13" s="20"/>
      <c r="C13" s="112"/>
      <c r="D13" s="120"/>
      <c r="E13" s="121"/>
      <c r="F13" s="122"/>
      <c r="G13" s="123">
        <f t="shared" si="0"/>
        <v>0</v>
      </c>
      <c r="H13" s="124">
        <f t="shared" si="1"/>
        <v>0</v>
      </c>
      <c r="I13" s="125">
        <f t="shared" si="2"/>
        <v>0</v>
      </c>
      <c r="J13" s="126">
        <f t="shared" ref="J13:J21" si="3">SUM(G13:I13)</f>
        <v>0</v>
      </c>
    </row>
    <row r="14" spans="1:10" x14ac:dyDescent="0.2">
      <c r="A14" s="12"/>
      <c r="B14" s="20"/>
      <c r="C14" s="112"/>
      <c r="D14" s="120"/>
      <c r="E14" s="121"/>
      <c r="F14" s="122"/>
      <c r="G14" s="123">
        <f t="shared" si="0"/>
        <v>0</v>
      </c>
      <c r="H14" s="124">
        <f t="shared" si="1"/>
        <v>0</v>
      </c>
      <c r="I14" s="125">
        <f t="shared" si="2"/>
        <v>0</v>
      </c>
      <c r="J14" s="126">
        <f t="shared" si="3"/>
        <v>0</v>
      </c>
    </row>
    <row r="15" spans="1:10" x14ac:dyDescent="0.2">
      <c r="A15" s="12"/>
      <c r="B15" s="20"/>
      <c r="C15" s="112"/>
      <c r="D15" s="120"/>
      <c r="E15" s="121"/>
      <c r="F15" s="122"/>
      <c r="G15" s="123">
        <f t="shared" si="0"/>
        <v>0</v>
      </c>
      <c r="H15" s="124">
        <f t="shared" si="1"/>
        <v>0</v>
      </c>
      <c r="I15" s="125">
        <f t="shared" si="2"/>
        <v>0</v>
      </c>
      <c r="J15" s="126">
        <f t="shared" si="3"/>
        <v>0</v>
      </c>
    </row>
    <row r="16" spans="1:10" x14ac:dyDescent="0.2">
      <c r="A16" s="12"/>
      <c r="B16" s="20"/>
      <c r="C16" s="112"/>
      <c r="D16" s="120"/>
      <c r="E16" s="121"/>
      <c r="F16" s="122"/>
      <c r="G16" s="123">
        <f t="shared" si="0"/>
        <v>0</v>
      </c>
      <c r="H16" s="124">
        <f t="shared" si="1"/>
        <v>0</v>
      </c>
      <c r="I16" s="125">
        <f t="shared" si="2"/>
        <v>0</v>
      </c>
      <c r="J16" s="126">
        <f t="shared" si="3"/>
        <v>0</v>
      </c>
    </row>
    <row r="17" spans="1:10" x14ac:dyDescent="0.2">
      <c r="A17" s="12"/>
      <c r="B17" s="20"/>
      <c r="C17" s="112"/>
      <c r="D17" s="120"/>
      <c r="E17" s="121"/>
      <c r="F17" s="122"/>
      <c r="G17" s="123">
        <f t="shared" si="0"/>
        <v>0</v>
      </c>
      <c r="H17" s="124">
        <f t="shared" si="1"/>
        <v>0</v>
      </c>
      <c r="I17" s="125">
        <f t="shared" si="2"/>
        <v>0</v>
      </c>
      <c r="J17" s="126">
        <f t="shared" si="3"/>
        <v>0</v>
      </c>
    </row>
    <row r="18" spans="1:10" x14ac:dyDescent="0.2">
      <c r="A18" s="12"/>
      <c r="B18" s="20"/>
      <c r="C18" s="112"/>
      <c r="D18" s="120"/>
      <c r="E18" s="121"/>
      <c r="F18" s="122"/>
      <c r="G18" s="123">
        <f t="shared" si="0"/>
        <v>0</v>
      </c>
      <c r="H18" s="124">
        <f t="shared" si="1"/>
        <v>0</v>
      </c>
      <c r="I18" s="125">
        <f t="shared" si="2"/>
        <v>0</v>
      </c>
      <c r="J18" s="126">
        <f t="shared" si="3"/>
        <v>0</v>
      </c>
    </row>
    <row r="19" spans="1:10" x14ac:dyDescent="0.2">
      <c r="A19" s="12"/>
      <c r="B19" s="20"/>
      <c r="C19" s="112"/>
      <c r="D19" s="120"/>
      <c r="E19" s="121"/>
      <c r="F19" s="122"/>
      <c r="G19" s="123">
        <f t="shared" si="0"/>
        <v>0</v>
      </c>
      <c r="H19" s="124">
        <f t="shared" si="1"/>
        <v>0</v>
      </c>
      <c r="I19" s="125">
        <f t="shared" si="2"/>
        <v>0</v>
      </c>
      <c r="J19" s="126">
        <f t="shared" si="3"/>
        <v>0</v>
      </c>
    </row>
    <row r="20" spans="1:10" x14ac:dyDescent="0.2">
      <c r="A20" s="12"/>
      <c r="B20" s="20"/>
      <c r="C20" s="112"/>
      <c r="D20" s="120"/>
      <c r="E20" s="121"/>
      <c r="F20" s="122"/>
      <c r="G20" s="123">
        <f t="shared" si="0"/>
        <v>0</v>
      </c>
      <c r="H20" s="124">
        <f t="shared" si="1"/>
        <v>0</v>
      </c>
      <c r="I20" s="125">
        <f t="shared" si="2"/>
        <v>0</v>
      </c>
      <c r="J20" s="126">
        <f t="shared" si="3"/>
        <v>0</v>
      </c>
    </row>
    <row r="21" spans="1:10" ht="13.5" thickBot="1" x14ac:dyDescent="0.25">
      <c r="A21" s="127"/>
      <c r="B21" s="128"/>
      <c r="C21" s="112"/>
      <c r="D21" s="129"/>
      <c r="E21" s="130"/>
      <c r="F21" s="131"/>
      <c r="G21" s="132">
        <f t="shared" si="0"/>
        <v>0</v>
      </c>
      <c r="H21" s="133">
        <f t="shared" si="1"/>
        <v>0</v>
      </c>
      <c r="I21" s="134">
        <f t="shared" si="2"/>
        <v>0</v>
      </c>
      <c r="J21" s="135">
        <f t="shared" si="3"/>
        <v>0</v>
      </c>
    </row>
    <row r="22" spans="1:10" ht="13.5" thickBot="1" x14ac:dyDescent="0.25">
      <c r="A22" s="170" t="s">
        <v>1</v>
      </c>
      <c r="B22" s="171"/>
      <c r="C22" s="172"/>
      <c r="D22" s="136">
        <f t="shared" ref="D22:J22" si="4">SUM(D12:D21)</f>
        <v>0</v>
      </c>
      <c r="E22" s="137">
        <f t="shared" si="4"/>
        <v>0</v>
      </c>
      <c r="F22" s="138">
        <f t="shared" si="4"/>
        <v>0</v>
      </c>
      <c r="G22" s="139">
        <f t="shared" si="4"/>
        <v>0</v>
      </c>
      <c r="H22" s="140">
        <f t="shared" si="4"/>
        <v>0</v>
      </c>
      <c r="I22" s="141">
        <f t="shared" si="4"/>
        <v>0</v>
      </c>
      <c r="J22" s="142">
        <f t="shared" si="4"/>
        <v>0</v>
      </c>
    </row>
    <row r="23" spans="1:10" ht="13.5" thickBot="1" x14ac:dyDescent="0.25"/>
    <row r="24" spans="1:10" ht="13.5" thickBot="1" x14ac:dyDescent="0.25">
      <c r="A24" s="101" t="s">
        <v>2</v>
      </c>
      <c r="D24" s="143"/>
      <c r="E24" s="144"/>
    </row>
    <row r="25" spans="1:10" x14ac:dyDescent="0.2">
      <c r="A25" s="101" t="s">
        <v>3</v>
      </c>
      <c r="D25" s="145">
        <f>G22</f>
        <v>0</v>
      </c>
    </row>
    <row r="26" spans="1:10" s="111" customFormat="1" ht="13.5" thickBot="1" x14ac:dyDescent="0.25">
      <c r="A26" s="111" t="s">
        <v>19</v>
      </c>
      <c r="D26" s="146">
        <f>D24+D25</f>
        <v>0</v>
      </c>
    </row>
    <row r="27" spans="1:10" ht="13.5" customHeight="1" thickTop="1" thickBot="1" x14ac:dyDescent="0.25">
      <c r="F27" s="154" t="s">
        <v>40</v>
      </c>
      <c r="G27" s="155"/>
      <c r="H27" s="156"/>
    </row>
    <row r="28" spans="1:10" ht="13.5" customHeight="1" thickBot="1" x14ac:dyDescent="0.25">
      <c r="A28" s="101" t="s">
        <v>4</v>
      </c>
      <c r="D28" s="143"/>
      <c r="F28" s="157"/>
      <c r="G28" s="158"/>
      <c r="H28" s="159"/>
    </row>
    <row r="29" spans="1:10" ht="13.5" customHeight="1" thickBot="1" x14ac:dyDescent="0.25">
      <c r="A29" s="101" t="s">
        <v>5</v>
      </c>
      <c r="D29" s="147">
        <f>H22</f>
        <v>0</v>
      </c>
      <c r="F29" s="160"/>
      <c r="G29" s="161"/>
      <c r="H29" s="162"/>
    </row>
    <row r="30" spans="1:10" s="111" customFormat="1" ht="13.5" thickBot="1" x14ac:dyDescent="0.25">
      <c r="A30" s="111" t="s">
        <v>20</v>
      </c>
      <c r="D30" s="148">
        <f>D28+D29</f>
        <v>0</v>
      </c>
    </row>
    <row r="31" spans="1:10" ht="14.25" thickTop="1" thickBot="1" x14ac:dyDescent="0.25"/>
    <row r="32" spans="1:10" ht="13.5" thickBot="1" x14ac:dyDescent="0.25">
      <c r="A32" s="101" t="s">
        <v>7</v>
      </c>
      <c r="D32" s="143"/>
    </row>
    <row r="33" spans="1:5" x14ac:dyDescent="0.2">
      <c r="A33" s="101" t="s">
        <v>6</v>
      </c>
      <c r="D33" s="147">
        <f>I22</f>
        <v>0</v>
      </c>
    </row>
    <row r="34" spans="1:5" s="111" customFormat="1" ht="13.5" thickBot="1" x14ac:dyDescent="0.25">
      <c r="A34" s="111" t="s">
        <v>21</v>
      </c>
      <c r="D34" s="148">
        <f>D32+D33</f>
        <v>0</v>
      </c>
    </row>
    <row r="35" spans="1:5" ht="13.5" thickTop="1" x14ac:dyDescent="0.2"/>
    <row r="36" spans="1:5" x14ac:dyDescent="0.2">
      <c r="A36" s="149"/>
      <c r="B36" s="150"/>
      <c r="C36" s="150"/>
      <c r="D36" s="150"/>
      <c r="E36" s="151"/>
    </row>
    <row r="37" spans="1:5" x14ac:dyDescent="0.2">
      <c r="A37" s="149"/>
      <c r="B37" s="150"/>
      <c r="C37" s="150"/>
      <c r="D37" s="150"/>
      <c r="E37" s="151"/>
    </row>
    <row r="38" spans="1:5" x14ac:dyDescent="0.2">
      <c r="A38" s="149"/>
      <c r="B38" s="150"/>
      <c r="C38" s="150"/>
      <c r="D38" s="150"/>
      <c r="E38" s="151"/>
    </row>
    <row r="39" spans="1:5" x14ac:dyDescent="0.2">
      <c r="A39" s="149"/>
      <c r="B39" s="150"/>
      <c r="C39" s="150"/>
      <c r="D39" s="150"/>
      <c r="E39" s="151"/>
    </row>
    <row r="40" spans="1:5" x14ac:dyDescent="0.2">
      <c r="A40" s="149"/>
      <c r="B40" s="150"/>
      <c r="C40" s="150"/>
      <c r="D40" s="150"/>
      <c r="E40" s="151"/>
    </row>
    <row r="41" spans="1:5" x14ac:dyDescent="0.2">
      <c r="A41" s="149"/>
      <c r="B41" s="150"/>
      <c r="C41" s="150"/>
      <c r="D41" s="150"/>
      <c r="E41" s="151"/>
    </row>
    <row r="42" spans="1:5" x14ac:dyDescent="0.2">
      <c r="A42" s="149"/>
      <c r="B42" s="150"/>
      <c r="C42" s="150"/>
      <c r="D42" s="150"/>
      <c r="E42" s="151"/>
    </row>
    <row r="43" spans="1:5" x14ac:dyDescent="0.2">
      <c r="A43" s="149"/>
      <c r="B43" s="150"/>
      <c r="C43" s="150"/>
      <c r="D43" s="150"/>
      <c r="E43" s="151"/>
    </row>
    <row r="44" spans="1:5" x14ac:dyDescent="0.2">
      <c r="A44" s="152"/>
      <c r="B44" s="149"/>
      <c r="C44" s="151"/>
      <c r="D44" s="151"/>
      <c r="E44" s="151"/>
    </row>
  </sheetData>
  <sheetProtection algorithmName="SHA-512" hashValue="EUn/3Z6kKX8qR912a/cPFJiEwEw8raN2F2pPyEeyYRFzUVTXs/d2lXCkswmzf26WW9Zf+0j7voaGgO25Vb9I5Q==" saltValue="41jyIcH1cCf5S3TJlhJ2HQ==" spinCount="100000" sheet="1" objects="1" scenarios="1" selectLockedCells="1"/>
  <mergeCells count="14">
    <mergeCell ref="H3:I3"/>
    <mergeCell ref="I4:J4"/>
    <mergeCell ref="D10:F10"/>
    <mergeCell ref="J10:J11"/>
    <mergeCell ref="C8:D8"/>
    <mergeCell ref="F8:G8"/>
    <mergeCell ref="H5:J5"/>
    <mergeCell ref="A1:F3"/>
    <mergeCell ref="F27:H29"/>
    <mergeCell ref="A10:A11"/>
    <mergeCell ref="C10:C11"/>
    <mergeCell ref="G10:I10"/>
    <mergeCell ref="A22:C22"/>
    <mergeCell ref="B10:B11"/>
  </mergeCells>
  <phoneticPr fontId="0" type="noConversion"/>
  <dataValidations count="5">
    <dataValidation type="list" allowBlank="1" showInputMessage="1" showErrorMessage="1" promptTitle="Auswahlliste" prompt="Bitte das entsprechende Schuljahr auswählen und in der Zeile darunter das Datum des Antrags eintragen!" sqref="J3" xr:uid="{00000000-0002-0000-0000-000000000000}">
      <formula1>Jahre</formula1>
    </dataValidation>
    <dataValidation allowBlank="1" showErrorMessage="1" promptTitle="Auswahlliste" prompt="Bitte das entsprechende Schuljahr auswählen und in der Zeile darunter das Datum des Antrags eintragen!" sqref="H3" xr:uid="{00000000-0002-0000-0000-000001000000}"/>
    <dataValidation type="list" allowBlank="1" showInputMessage="1" showErrorMessage="1" prompt="Wählen Sie bitte die für die Bearbeitung zuständige Person aus und tragen Sie im Feld daneben unser Aktenzeichen (Landkreiskürzel und Ziffer) für Ihre Schule ein." sqref="B5" xr:uid="{00000000-0002-0000-0000-000002000000}">
      <formula1>Weiserzeichen</formula1>
    </dataValidation>
    <dataValidation allowBlank="1" showInputMessage="1" showErrorMessage="1" prompt="tragen Sie hier bitte Landkreiskürzel und Ziffer ein" sqref="C5" xr:uid="{00000000-0002-0000-0000-000004000000}"/>
    <dataValidation type="decimal" operator="lessThanOrEqual" allowBlank="1" showInputMessage="1" errorTitle="Achtung!" promptTitle="Maximales Entgelt" prompt="Bis SJ 2021/22 max. 5.400 €, im SJ 2022/23 max. 6.100,00 €, danach max. 6.240 €, da die Arbeitsentgeltsgrenze bis September 2022 zunächst noch 450,00 €, ab Oktober 2022 dann 520 € monatlich beträgt." sqref="C12:C21" xr:uid="{42615B4D-59C3-44FB-99FF-9EEC741880A0}">
      <formula1>6100</formula1>
    </dataValidation>
  </dataValidations>
  <pageMargins left="0.47" right="0.39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showZeros="0" workbookViewId="0">
      <selection activeCell="C12" sqref="C12:C21"/>
    </sheetView>
  </sheetViews>
  <sheetFormatPr baseColWidth="10" defaultRowHeight="12.75" x14ac:dyDescent="0.2"/>
  <cols>
    <col min="1" max="1" width="22.7109375" customWidth="1"/>
    <col min="2" max="2" width="15.7109375" customWidth="1"/>
    <col min="3" max="10" width="12.7109375" customWidth="1"/>
  </cols>
  <sheetData>
    <row r="1" spans="1:10" s="84" customFormat="1" ht="18" x14ac:dyDescent="0.2">
      <c r="A1" s="187" t="s">
        <v>42</v>
      </c>
      <c r="B1" s="188"/>
      <c r="C1" s="188"/>
      <c r="D1" s="188"/>
      <c r="E1" s="188"/>
      <c r="F1" s="188"/>
      <c r="G1" s="80"/>
      <c r="H1" s="81"/>
      <c r="I1" s="82"/>
      <c r="J1" s="83" t="s">
        <v>8</v>
      </c>
    </row>
    <row r="2" spans="1:10" s="84" customFormat="1" ht="13.5" customHeight="1" x14ac:dyDescent="0.2">
      <c r="A2" s="189"/>
      <c r="B2" s="190"/>
      <c r="C2" s="190"/>
      <c r="D2" s="190"/>
      <c r="E2" s="190"/>
      <c r="F2" s="190"/>
      <c r="G2" s="85"/>
      <c r="H2" s="86"/>
      <c r="I2" s="87"/>
      <c r="J2" s="79" t="s">
        <v>41</v>
      </c>
    </row>
    <row r="3" spans="1:10" s="84" customFormat="1" ht="13.5" customHeight="1" x14ac:dyDescent="0.2">
      <c r="A3" s="189"/>
      <c r="B3" s="190"/>
      <c r="C3" s="190"/>
      <c r="D3" s="190"/>
      <c r="E3" s="190"/>
      <c r="F3" s="190"/>
      <c r="G3" s="88"/>
      <c r="H3" s="194" t="s">
        <v>32</v>
      </c>
      <c r="I3" s="194"/>
      <c r="J3" s="84">
        <f>'geringfügig Beschäftigte (1)'!J3</f>
        <v>0</v>
      </c>
    </row>
    <row r="4" spans="1:10" s="84" customFormat="1" ht="13.5" customHeight="1" thickBot="1" x14ac:dyDescent="0.25">
      <c r="A4" s="90"/>
      <c r="B4" s="91"/>
      <c r="C4" s="88"/>
      <c r="D4" s="88"/>
      <c r="E4" s="88"/>
      <c r="F4" s="88"/>
      <c r="G4" s="88"/>
      <c r="H4" s="92"/>
      <c r="I4" s="176">
        <f>'geringfügig Beschäftigte (1)'!I4:J4</f>
        <v>0</v>
      </c>
      <c r="J4" s="177"/>
    </row>
    <row r="5" spans="1:10" s="6" customFormat="1" ht="13.5" customHeight="1" thickTop="1" thickBot="1" x14ac:dyDescent="0.25">
      <c r="A5" s="65" t="s">
        <v>39</v>
      </c>
      <c r="B5" s="58">
        <f>'geringfügig Beschäftigte (1)'!B5</f>
        <v>0</v>
      </c>
      <c r="C5" s="77">
        <f>'geringfügig Beschäftigte (1)'!C5</f>
        <v>0</v>
      </c>
      <c r="D5" s="5"/>
      <c r="E5" s="74" t="s">
        <v>34</v>
      </c>
      <c r="F5" s="78">
        <f>'geringfügig Beschäftigte (1)'!F5</f>
        <v>0</v>
      </c>
      <c r="G5" s="74" t="s">
        <v>35</v>
      </c>
      <c r="H5" s="195">
        <f>'geringfügig Beschäftigte (1)'!H5:J5</f>
        <v>0</v>
      </c>
      <c r="I5" s="195"/>
      <c r="J5" s="196"/>
    </row>
    <row r="6" spans="1:10" ht="13.5" customHeight="1" thickTop="1" x14ac:dyDescent="0.2">
      <c r="A6" s="66"/>
      <c r="B6" s="61"/>
      <c r="C6" s="61"/>
      <c r="D6" s="61"/>
      <c r="E6" s="62"/>
      <c r="F6" s="61"/>
      <c r="G6" s="61"/>
      <c r="H6" s="61"/>
      <c r="I6" s="61"/>
      <c r="J6" s="73"/>
    </row>
    <row r="7" spans="1:10" ht="13.5" customHeight="1" x14ac:dyDescent="0.2">
      <c r="A7" s="69"/>
      <c r="B7" s="70"/>
      <c r="C7" s="70"/>
      <c r="D7" s="70"/>
      <c r="E7" s="71"/>
      <c r="F7" s="70"/>
      <c r="G7" s="70"/>
      <c r="H7" s="70"/>
      <c r="I7" s="70"/>
      <c r="J7" s="72"/>
    </row>
    <row r="8" spans="1:10" x14ac:dyDescent="0.2">
      <c r="A8" s="67" t="s">
        <v>14</v>
      </c>
      <c r="B8" s="10">
        <v>0.13</v>
      </c>
      <c r="C8" s="197" t="s">
        <v>15</v>
      </c>
      <c r="D8" s="197"/>
      <c r="E8" s="10">
        <v>0.15</v>
      </c>
      <c r="F8" s="197" t="s">
        <v>18</v>
      </c>
      <c r="G8" s="197"/>
      <c r="H8" s="10">
        <v>6.9000000000000006E-2</v>
      </c>
      <c r="J8" s="63"/>
    </row>
    <row r="9" spans="1:10" ht="13.5" thickBot="1" x14ac:dyDescent="0.25">
      <c r="A9" s="68"/>
      <c r="J9" s="64"/>
    </row>
    <row r="10" spans="1:10" s="1" customFormat="1" x14ac:dyDescent="0.2">
      <c r="A10" s="163" t="s">
        <v>0</v>
      </c>
      <c r="B10" s="173" t="s">
        <v>16</v>
      </c>
      <c r="C10" s="165" t="s">
        <v>17</v>
      </c>
      <c r="D10" s="178" t="s">
        <v>9</v>
      </c>
      <c r="E10" s="179"/>
      <c r="F10" s="180"/>
      <c r="G10" s="167" t="s">
        <v>12</v>
      </c>
      <c r="H10" s="168"/>
      <c r="I10" s="169"/>
      <c r="J10" s="181" t="s">
        <v>1</v>
      </c>
    </row>
    <row r="11" spans="1:10" s="1" customFormat="1" ht="13.5" thickBot="1" x14ac:dyDescent="0.25">
      <c r="A11" s="164"/>
      <c r="B11" s="174"/>
      <c r="C11" s="166"/>
      <c r="D11" s="22" t="s">
        <v>10</v>
      </c>
      <c r="E11" s="17" t="s">
        <v>13</v>
      </c>
      <c r="F11" s="25" t="s">
        <v>11</v>
      </c>
      <c r="G11" s="30" t="s">
        <v>10</v>
      </c>
      <c r="H11" s="18" t="s">
        <v>13</v>
      </c>
      <c r="I11" s="31" t="s">
        <v>11</v>
      </c>
      <c r="J11" s="182"/>
    </row>
    <row r="12" spans="1:10" x14ac:dyDescent="0.2">
      <c r="A12" s="14"/>
      <c r="B12" s="19"/>
      <c r="C12" s="112"/>
      <c r="D12" s="23"/>
      <c r="E12" s="15"/>
      <c r="F12" s="26"/>
      <c r="G12" s="32">
        <f t="shared" ref="G12:G21" si="0">IF(D12&gt;C12*KV,C12*KV,D12)</f>
        <v>0</v>
      </c>
      <c r="H12" s="16">
        <f t="shared" ref="H12:H21" si="1">IF(E12&gt;C12*RV,C12*RV,E12)</f>
        <v>0</v>
      </c>
      <c r="I12" s="33">
        <f t="shared" ref="I12:I21" si="2">IF(F12&gt;C12*ZV,C12*ZV,F12)</f>
        <v>0</v>
      </c>
      <c r="J12" s="28">
        <f>SUM(G12:I12)</f>
        <v>0</v>
      </c>
    </row>
    <row r="13" spans="1:10" x14ac:dyDescent="0.2">
      <c r="A13" s="12"/>
      <c r="B13" s="20"/>
      <c r="C13" s="112"/>
      <c r="D13" s="24"/>
      <c r="E13" s="9"/>
      <c r="F13" s="27"/>
      <c r="G13" s="34">
        <f t="shared" si="0"/>
        <v>0</v>
      </c>
      <c r="H13" s="11">
        <f t="shared" si="1"/>
        <v>0</v>
      </c>
      <c r="I13" s="35">
        <f t="shared" si="2"/>
        <v>0</v>
      </c>
      <c r="J13" s="29">
        <f t="shared" ref="J13:J21" si="3">SUM(G13:I13)</f>
        <v>0</v>
      </c>
    </row>
    <row r="14" spans="1:10" x14ac:dyDescent="0.2">
      <c r="A14" s="13"/>
      <c r="B14" s="21"/>
      <c r="C14" s="112"/>
      <c r="D14" s="24"/>
      <c r="E14" s="9"/>
      <c r="F14" s="27"/>
      <c r="G14" s="34">
        <f t="shared" si="0"/>
        <v>0</v>
      </c>
      <c r="H14" s="11">
        <f t="shared" si="1"/>
        <v>0</v>
      </c>
      <c r="I14" s="35">
        <f t="shared" si="2"/>
        <v>0</v>
      </c>
      <c r="J14" s="29">
        <f t="shared" si="3"/>
        <v>0</v>
      </c>
    </row>
    <row r="15" spans="1:10" x14ac:dyDescent="0.2">
      <c r="A15" s="13"/>
      <c r="B15" s="21"/>
      <c r="C15" s="112"/>
      <c r="D15" s="24"/>
      <c r="E15" s="9"/>
      <c r="F15" s="27"/>
      <c r="G15" s="34">
        <f t="shared" si="0"/>
        <v>0</v>
      </c>
      <c r="H15" s="11">
        <f t="shared" si="1"/>
        <v>0</v>
      </c>
      <c r="I15" s="35">
        <f t="shared" si="2"/>
        <v>0</v>
      </c>
      <c r="J15" s="29">
        <f t="shared" si="3"/>
        <v>0</v>
      </c>
    </row>
    <row r="16" spans="1:10" x14ac:dyDescent="0.2">
      <c r="A16" s="13"/>
      <c r="B16" s="21"/>
      <c r="C16" s="112"/>
      <c r="D16" s="24"/>
      <c r="E16" s="9"/>
      <c r="F16" s="27"/>
      <c r="G16" s="34">
        <f t="shared" si="0"/>
        <v>0</v>
      </c>
      <c r="H16" s="11">
        <f t="shared" si="1"/>
        <v>0</v>
      </c>
      <c r="I16" s="35">
        <f t="shared" si="2"/>
        <v>0</v>
      </c>
      <c r="J16" s="29">
        <f t="shared" si="3"/>
        <v>0</v>
      </c>
    </row>
    <row r="17" spans="1:10" x14ac:dyDescent="0.2">
      <c r="A17" s="13"/>
      <c r="B17" s="21"/>
      <c r="C17" s="112"/>
      <c r="D17" s="24"/>
      <c r="E17" s="9"/>
      <c r="F17" s="27"/>
      <c r="G17" s="34">
        <f t="shared" si="0"/>
        <v>0</v>
      </c>
      <c r="H17" s="11">
        <f t="shared" si="1"/>
        <v>0</v>
      </c>
      <c r="I17" s="35">
        <f t="shared" si="2"/>
        <v>0</v>
      </c>
      <c r="J17" s="29">
        <f t="shared" si="3"/>
        <v>0</v>
      </c>
    </row>
    <row r="18" spans="1:10" x14ac:dyDescent="0.2">
      <c r="A18" s="13"/>
      <c r="B18" s="21"/>
      <c r="C18" s="112"/>
      <c r="D18" s="24"/>
      <c r="E18" s="9"/>
      <c r="F18" s="27"/>
      <c r="G18" s="34">
        <f t="shared" si="0"/>
        <v>0</v>
      </c>
      <c r="H18" s="11">
        <f t="shared" si="1"/>
        <v>0</v>
      </c>
      <c r="I18" s="35">
        <f t="shared" si="2"/>
        <v>0</v>
      </c>
      <c r="J18" s="29">
        <f t="shared" si="3"/>
        <v>0</v>
      </c>
    </row>
    <row r="19" spans="1:10" x14ac:dyDescent="0.2">
      <c r="A19" s="13"/>
      <c r="B19" s="21"/>
      <c r="C19" s="112"/>
      <c r="D19" s="24"/>
      <c r="E19" s="9"/>
      <c r="F19" s="27"/>
      <c r="G19" s="34">
        <f t="shared" si="0"/>
        <v>0</v>
      </c>
      <c r="H19" s="11">
        <f t="shared" si="1"/>
        <v>0</v>
      </c>
      <c r="I19" s="35">
        <f t="shared" si="2"/>
        <v>0</v>
      </c>
      <c r="J19" s="29">
        <f t="shared" si="3"/>
        <v>0</v>
      </c>
    </row>
    <row r="20" spans="1:10" x14ac:dyDescent="0.2">
      <c r="A20" s="13"/>
      <c r="B20" s="21"/>
      <c r="C20" s="112"/>
      <c r="D20" s="24"/>
      <c r="E20" s="9"/>
      <c r="F20" s="27"/>
      <c r="G20" s="34">
        <f t="shared" si="0"/>
        <v>0</v>
      </c>
      <c r="H20" s="11">
        <f t="shared" si="1"/>
        <v>0</v>
      </c>
      <c r="I20" s="35">
        <f t="shared" si="2"/>
        <v>0</v>
      </c>
      <c r="J20" s="29">
        <f t="shared" si="3"/>
        <v>0</v>
      </c>
    </row>
    <row r="21" spans="1:10" ht="13.5" thickBot="1" x14ac:dyDescent="0.25">
      <c r="A21" s="42"/>
      <c r="B21" s="43"/>
      <c r="C21" s="112"/>
      <c r="D21" s="44"/>
      <c r="E21" s="45"/>
      <c r="F21" s="46"/>
      <c r="G21" s="47">
        <f t="shared" si="0"/>
        <v>0</v>
      </c>
      <c r="H21" s="48">
        <f t="shared" si="1"/>
        <v>0</v>
      </c>
      <c r="I21" s="49">
        <f t="shared" si="2"/>
        <v>0</v>
      </c>
      <c r="J21" s="50">
        <f t="shared" si="3"/>
        <v>0</v>
      </c>
    </row>
    <row r="22" spans="1:10" ht="13.5" thickBot="1" x14ac:dyDescent="0.25">
      <c r="A22" s="191" t="s">
        <v>1</v>
      </c>
      <c r="B22" s="192"/>
      <c r="C22" s="193"/>
      <c r="D22" s="51">
        <f t="shared" ref="D22:J22" si="4">SUM(D12:D21)</f>
        <v>0</v>
      </c>
      <c r="E22" s="52">
        <f t="shared" si="4"/>
        <v>0</v>
      </c>
      <c r="F22" s="53">
        <f t="shared" si="4"/>
        <v>0</v>
      </c>
      <c r="G22" s="54">
        <f t="shared" si="4"/>
        <v>0</v>
      </c>
      <c r="H22" s="55">
        <f t="shared" si="4"/>
        <v>0</v>
      </c>
      <c r="I22" s="56">
        <f t="shared" si="4"/>
        <v>0</v>
      </c>
      <c r="J22" s="57">
        <f t="shared" si="4"/>
        <v>0</v>
      </c>
    </row>
    <row r="23" spans="1:10" ht="13.5" thickBot="1" x14ac:dyDescent="0.25"/>
    <row r="24" spans="1:10" ht="13.5" thickBot="1" x14ac:dyDescent="0.25">
      <c r="A24" t="s">
        <v>2</v>
      </c>
      <c r="D24" s="36"/>
      <c r="E24" s="37"/>
    </row>
    <row r="25" spans="1:10" x14ac:dyDescent="0.2">
      <c r="A25" t="s">
        <v>3</v>
      </c>
      <c r="D25" s="39">
        <f>G22</f>
        <v>0</v>
      </c>
    </row>
    <row r="26" spans="1:10" s="1" customFormat="1" ht="13.5" thickBot="1" x14ac:dyDescent="0.25">
      <c r="A26" s="1" t="s">
        <v>19</v>
      </c>
      <c r="D26" s="41">
        <f>D24+D25</f>
        <v>0</v>
      </c>
    </row>
    <row r="27" spans="1:10" ht="13.5" customHeight="1" thickTop="1" thickBot="1" x14ac:dyDescent="0.25">
      <c r="F27" s="154" t="s">
        <v>40</v>
      </c>
      <c r="G27" s="155"/>
      <c r="H27" s="156"/>
    </row>
    <row r="28" spans="1:10" ht="13.5" customHeight="1" thickBot="1" x14ac:dyDescent="0.25">
      <c r="A28" t="s">
        <v>4</v>
      </c>
      <c r="D28" s="36"/>
      <c r="F28" s="157"/>
      <c r="G28" s="158"/>
      <c r="H28" s="159"/>
    </row>
    <row r="29" spans="1:10" ht="13.5" customHeight="1" thickBot="1" x14ac:dyDescent="0.25">
      <c r="A29" t="s">
        <v>5</v>
      </c>
      <c r="D29" s="38">
        <f>H22</f>
        <v>0</v>
      </c>
      <c r="F29" s="160"/>
      <c r="G29" s="161"/>
      <c r="H29" s="162"/>
    </row>
    <row r="30" spans="1:10" s="1" customFormat="1" ht="13.5" thickBot="1" x14ac:dyDescent="0.25">
      <c r="A30" s="1" t="s">
        <v>20</v>
      </c>
      <c r="D30" s="40">
        <f>D28+D29</f>
        <v>0</v>
      </c>
    </row>
    <row r="31" spans="1:10" ht="14.25" thickTop="1" thickBot="1" x14ac:dyDescent="0.25"/>
    <row r="32" spans="1:10" ht="13.5" thickBot="1" x14ac:dyDescent="0.25">
      <c r="A32" t="s">
        <v>7</v>
      </c>
      <c r="D32" s="36"/>
    </row>
    <row r="33" spans="1:5" x14ac:dyDescent="0.2">
      <c r="A33" t="s">
        <v>6</v>
      </c>
      <c r="D33" s="38">
        <f>I22</f>
        <v>0</v>
      </c>
    </row>
    <row r="34" spans="1:5" s="1" customFormat="1" ht="13.5" thickBot="1" x14ac:dyDescent="0.25">
      <c r="A34" s="1" t="s">
        <v>21</v>
      </c>
      <c r="D34" s="40">
        <f>D32+D33</f>
        <v>0</v>
      </c>
    </row>
    <row r="35" spans="1:5" ht="13.5" thickTop="1" x14ac:dyDescent="0.2"/>
    <row r="36" spans="1:5" x14ac:dyDescent="0.2">
      <c r="A36" s="75"/>
      <c r="B36" s="2"/>
      <c r="C36" s="2"/>
      <c r="D36" s="2"/>
      <c r="E36" s="3"/>
    </row>
    <row r="37" spans="1:5" x14ac:dyDescent="0.2">
      <c r="A37" s="75"/>
      <c r="B37" s="2"/>
      <c r="C37" s="2"/>
      <c r="D37" s="2"/>
      <c r="E37" s="3"/>
    </row>
    <row r="38" spans="1:5" x14ac:dyDescent="0.2">
      <c r="A38" s="75"/>
      <c r="B38" s="2"/>
      <c r="C38" s="2"/>
      <c r="D38" s="2"/>
      <c r="E38" s="3"/>
    </row>
    <row r="39" spans="1:5" x14ac:dyDescent="0.2">
      <c r="A39" s="75"/>
      <c r="B39" s="2"/>
      <c r="C39" s="2"/>
      <c r="D39" s="2"/>
      <c r="E39" s="3"/>
    </row>
    <row r="40" spans="1:5" x14ac:dyDescent="0.2">
      <c r="A40" s="75"/>
      <c r="B40" s="2"/>
      <c r="C40" s="2"/>
      <c r="D40" s="2"/>
      <c r="E40" s="3"/>
    </row>
    <row r="41" spans="1:5" x14ac:dyDescent="0.2">
      <c r="A41" s="75"/>
      <c r="B41" s="2"/>
      <c r="C41" s="2"/>
      <c r="D41" s="2"/>
      <c r="E41" s="3"/>
    </row>
    <row r="42" spans="1:5" x14ac:dyDescent="0.2">
      <c r="A42" s="75"/>
      <c r="B42" s="2"/>
      <c r="C42" s="2"/>
      <c r="D42" s="2"/>
      <c r="E42" s="3"/>
    </row>
    <row r="43" spans="1:5" x14ac:dyDescent="0.2">
      <c r="A43" s="75"/>
      <c r="B43" s="2"/>
      <c r="C43" s="2"/>
      <c r="D43" s="2"/>
      <c r="E43" s="3"/>
    </row>
    <row r="44" spans="1:5" x14ac:dyDescent="0.2">
      <c r="A44" s="4"/>
      <c r="B44" s="75"/>
      <c r="C44" s="3"/>
      <c r="D44" s="3"/>
      <c r="E44" s="3"/>
    </row>
  </sheetData>
  <sheetProtection algorithmName="SHA-512" hashValue="2Kc1EtoneYPjLaJ5V9xFJ06EljULDocR1sWyCMpon1ISfknVqg6AEbUbP34UMOeIzpEVU34ib8+ypPx6ZzzImg==" saltValue="7yM2MeoL7GN+hRXsDLF3bg==" spinCount="100000" sheet="1" objects="1" scenarios="1" selectLockedCells="1"/>
  <mergeCells count="14">
    <mergeCell ref="J10:J11"/>
    <mergeCell ref="A22:C22"/>
    <mergeCell ref="F27:H29"/>
    <mergeCell ref="H3:I3"/>
    <mergeCell ref="I4:J4"/>
    <mergeCell ref="H5:J5"/>
    <mergeCell ref="C8:D8"/>
    <mergeCell ref="F8:G8"/>
    <mergeCell ref="A10:A11"/>
    <mergeCell ref="B10:B11"/>
    <mergeCell ref="C10:C11"/>
    <mergeCell ref="D10:F10"/>
    <mergeCell ref="G10:I10"/>
    <mergeCell ref="A1:F3"/>
  </mergeCells>
  <dataValidations count="3">
    <dataValidation allowBlank="1" showInputMessage="1" showErrorMessage="1" prompt="tragen Sie hier bitte Landkreiskürzel und Ziffer ein" sqref="C5" xr:uid="{00000000-0002-0000-0100-000000000000}"/>
    <dataValidation allowBlank="1" showErrorMessage="1" promptTitle="Auswahlliste" prompt="Bitte das entsprechende Schuljahr auswählen und in der Zeile darunter das Datum des Antrags eintragen!" sqref="H3" xr:uid="{8D2C6F9E-1486-4D78-A41E-17DBFC2AA198}"/>
    <dataValidation type="decimal" operator="lessThanOrEqual" allowBlank="1" showInputMessage="1" errorTitle="Achtung!" promptTitle="Maximales Entgelt" prompt="Bis SJ 2021/22 max. 5.400 €, im SJ 2022/23 max. 6.100,00 €, danach max. 6.240 €, da die Arbeitsentgeltsgrenze bis September 2022 zunächst noch 450,00 €, ab Oktober 2022 dann 520 € monatlich beträgt." sqref="C12:C21" xr:uid="{3E7B98F2-F488-4700-B49A-407E9D7B537D}">
      <formula1>6100</formula1>
    </dataValidation>
  </dataValidations>
  <pageMargins left="0.47" right="0.39" top="0.984251969" bottom="0.984251969" header="0.4921259845" footer="0.4921259845"/>
  <pageSetup paperSize="9" orientation="landscape" r:id="rId1"/>
  <headerFooter alignWithMargins="0"/>
  <ignoredErrors>
    <ignoredError sqref="B5:J5 I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G31" sqref="G31"/>
    </sheetView>
  </sheetViews>
  <sheetFormatPr baseColWidth="10" defaultRowHeight="12.75" x14ac:dyDescent="0.2"/>
  <cols>
    <col min="1" max="1" width="16" customWidth="1"/>
  </cols>
  <sheetData>
    <row r="1" spans="1:1" x14ac:dyDescent="0.2">
      <c r="A1" t="s">
        <v>22</v>
      </c>
    </row>
    <row r="2" spans="1:1" x14ac:dyDescent="0.2">
      <c r="A2" t="s">
        <v>23</v>
      </c>
    </row>
    <row r="3" spans="1:1" x14ac:dyDescent="0.2">
      <c r="A3" t="s">
        <v>33</v>
      </c>
    </row>
    <row r="4" spans="1:1" x14ac:dyDescent="0.2">
      <c r="A4" t="s">
        <v>24</v>
      </c>
    </row>
  </sheetData>
  <sheetProtection algorithmName="SHA-512" hashValue="P8gRb8STlHLmilNA7xPnMAslQbzzSvQYBrv9Q1cqBCLZhmjgZwuAUFaShvzMA8f6s9XakpGWEMTENNjNwXKGpg==" saltValue="ybQe4mt6DjhJ38kYOSqNZA==" spinCount="100000" sheet="1" objects="1" scenarios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workbookViewId="0">
      <selection activeCell="A21" sqref="A21"/>
    </sheetView>
  </sheetViews>
  <sheetFormatPr baseColWidth="10" defaultRowHeight="12.75" x14ac:dyDescent="0.2"/>
  <cols>
    <col min="1" max="1" width="22.28515625" style="7" bestFit="1" customWidth="1"/>
    <col min="2" max="2" width="11.42578125" style="8"/>
  </cols>
  <sheetData>
    <row r="1" spans="1:2" x14ac:dyDescent="0.2">
      <c r="A1" s="59"/>
      <c r="B1"/>
    </row>
    <row r="2" spans="1:2" x14ac:dyDescent="0.2">
      <c r="A2" s="60" t="s">
        <v>25</v>
      </c>
    </row>
    <row r="3" spans="1:2" x14ac:dyDescent="0.2">
      <c r="A3" s="60" t="s">
        <v>26</v>
      </c>
    </row>
    <row r="4" spans="1:2" x14ac:dyDescent="0.2">
      <c r="A4" s="60" t="s">
        <v>27</v>
      </c>
    </row>
    <row r="5" spans="1:2" x14ac:dyDescent="0.2">
      <c r="A5" s="60" t="s">
        <v>28</v>
      </c>
    </row>
    <row r="6" spans="1:2" x14ac:dyDescent="0.2">
      <c r="A6" s="60" t="s">
        <v>29</v>
      </c>
    </row>
    <row r="7" spans="1:2" x14ac:dyDescent="0.2">
      <c r="A7" s="60" t="s">
        <v>30</v>
      </c>
    </row>
    <row r="8" spans="1:2" x14ac:dyDescent="0.2">
      <c r="A8" s="60" t="s">
        <v>31</v>
      </c>
    </row>
    <row r="9" spans="1:2" x14ac:dyDescent="0.2">
      <c r="A9" s="76" t="s">
        <v>36</v>
      </c>
    </row>
    <row r="10" spans="1:2" x14ac:dyDescent="0.2">
      <c r="A10" s="76" t="s">
        <v>37</v>
      </c>
    </row>
    <row r="11" spans="1:2" x14ac:dyDescent="0.2">
      <c r="A11" s="76" t="s">
        <v>38</v>
      </c>
    </row>
    <row r="12" spans="1:2" x14ac:dyDescent="0.2">
      <c r="A12" s="76" t="s">
        <v>43</v>
      </c>
    </row>
  </sheetData>
  <sheetProtection algorithmName="SHA-512" hashValue="rY1mYVdRCmIDjuvH/TzdJ30Xj+Y5OYlg2aOdsH9pVpFzXIe51/UbE0Tggnir+XHZnTWEJm/67DZa9oAVTqZheA==" saltValue="mZzAR2T9HFzdcsmvy2JIFA==" spinCount="100000" sheet="1" objects="1" scenarios="1" selectLockedCells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geringfügig Beschäftigte (1)</vt:lpstr>
      <vt:lpstr>geringfügig Beschäftigte (2)</vt:lpstr>
      <vt:lpstr>WZ</vt:lpstr>
      <vt:lpstr>Listen</vt:lpstr>
      <vt:lpstr>Jahre</vt:lpstr>
      <vt:lpstr>'geringfügig Beschäftigte (2)'!KV</vt:lpstr>
      <vt:lpstr>KV</vt:lpstr>
      <vt:lpstr>'geringfügig Beschäftigte (2)'!RV</vt:lpstr>
      <vt:lpstr>RV</vt:lpstr>
      <vt:lpstr>Weiserzeichen</vt:lpstr>
      <vt:lpstr>'geringfügig Beschäftigte (2)'!ZV</vt:lpstr>
      <vt:lpstr>ZV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2023-06-29T14:02:52Z</dcterms:created>
  <dcterms:modified xsi:type="dcterms:W3CDTF">2023-07-04T07:28:09Z</dcterms:modified>
</cp:coreProperties>
</file>