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DieseArbeitsmappe"/>
  <xr:revisionPtr revIDLastSave="0" documentId="13_ncr:1_{79A422B9-E2DE-417A-8456-3F7CD61C9CB1}" xr6:coauthVersionLast="36" xr6:coauthVersionMax="36" xr10:uidLastSave="{00000000-0000-0000-0000-000000000000}"/>
  <bookViews>
    <workbookView xWindow="0" yWindow="1800" windowWidth="19200" windowHeight="8955" xr2:uid="{00000000-000D-0000-FFFF-FFFF00000000}"/>
  </bookViews>
  <sheets>
    <sheet name="Beihilfe Pflegefall" sheetId="1" r:id="rId1"/>
    <sheet name="WZ" sheetId="3" state="hidden" r:id="rId2"/>
    <sheet name="Listen" sheetId="4" state="hidden" r:id="rId3"/>
  </sheets>
  <definedNames>
    <definedName name="Aktuell_KV">Listen!$C$17</definedName>
    <definedName name="Aktuell_PV">Listen!$D$17</definedName>
    <definedName name="BBM">Listen!$A$3:$D$13</definedName>
    <definedName name="BBM_KV_PV">Listen!$F$17</definedName>
    <definedName name="_xlnm.Print_Area" localSheetId="0">'Beihilfe Pflegefall'!$A$1:$I$31</definedName>
    <definedName name="Jahre">Listen!$A$2:$A$11</definedName>
    <definedName name="Sätze">Listen!$A$2:$I$11</definedName>
    <definedName name="Schuljahre">Listen!$A$7:$A$13</definedName>
    <definedName name="Weiserzeichen">WZ!$A$1:$A$4</definedName>
  </definedNames>
  <calcPr calcId="191029"/>
</workbook>
</file>

<file path=xl/calcChain.xml><?xml version="1.0" encoding="utf-8"?>
<calcChain xmlns="http://schemas.openxmlformats.org/spreadsheetml/2006/main">
  <c r="J12" i="4" l="1"/>
  <c r="J13" i="4"/>
  <c r="H13" i="1" l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G31" i="1" l="1"/>
  <c r="F17" i="4" l="1"/>
  <c r="D17" i="4"/>
  <c r="C17" i="4"/>
  <c r="H11" i="1" l="1"/>
  <c r="I11" i="1" s="1"/>
  <c r="H12" i="1"/>
  <c r="I12" i="1" s="1"/>
  <c r="J3" i="4"/>
  <c r="J11" i="4"/>
  <c r="J10" i="4"/>
  <c r="J9" i="4"/>
  <c r="J8" i="4"/>
  <c r="J7" i="4"/>
  <c r="J6" i="4"/>
  <c r="J5" i="4"/>
  <c r="J4" i="4"/>
  <c r="I31" i="1" l="1"/>
</calcChain>
</file>

<file path=xl/sharedStrings.xml><?xml version="1.0" encoding="utf-8"?>
<sst xmlns="http://schemas.openxmlformats.org/spreadsheetml/2006/main" count="43" uniqueCount="42">
  <si>
    <t>Name</t>
  </si>
  <si>
    <t>2017/18</t>
  </si>
  <si>
    <t>2018/19</t>
  </si>
  <si>
    <t>2019/20</t>
  </si>
  <si>
    <t>LG 1 F.60 - 81104</t>
  </si>
  <si>
    <t>LG 1 F.61 - 81104</t>
  </si>
  <si>
    <t>LG 1 F.63 - 81104</t>
  </si>
  <si>
    <t>LG 1 F.62 - 81104</t>
  </si>
  <si>
    <t>2020/21</t>
  </si>
  <si>
    <t>2021/22</t>
  </si>
  <si>
    <t>Schul-Nr.:</t>
  </si>
  <si>
    <t>Schulname:</t>
  </si>
  <si>
    <t>lfd. Nr.</t>
  </si>
  <si>
    <t>gezahlte Beihilfe</t>
  </si>
  <si>
    <t>BBM KV-PV</t>
  </si>
  <si>
    <t>BBM AV-RV</t>
  </si>
  <si>
    <t>AV</t>
  </si>
  <si>
    <t>KV</t>
  </si>
  <si>
    <t>PV</t>
  </si>
  <si>
    <t>RV</t>
  </si>
  <si>
    <t>ZV</t>
  </si>
  <si>
    <t>Summe</t>
  </si>
  <si>
    <t>2022/23</t>
  </si>
  <si>
    <t>2023/24</t>
  </si>
  <si>
    <t>2024/25</t>
  </si>
  <si>
    <t>2025/26</t>
  </si>
  <si>
    <t>Aktuell KV</t>
  </si>
  <si>
    <t>Aktuell PV</t>
  </si>
  <si>
    <t>rentenversi-cherungspfl. Entgelt</t>
  </si>
  <si>
    <t>tats.
UStd</t>
  </si>
  <si>
    <t>vertr.
Std.</t>
  </si>
  <si>
    <t>PV
maximal</t>
  </si>
  <si>
    <t>maßgeblicher Betrag</t>
  </si>
  <si>
    <t>Summe gezahlte Beihilfe:</t>
  </si>
  <si>
    <t>Aktenzeichen RLSB Lüneburg</t>
  </si>
  <si>
    <t>vom:</t>
  </si>
  <si>
    <t>für das Schuljahr:</t>
  </si>
  <si>
    <t>Anlage 10b zum Antrag auf Finanzhilfe</t>
  </si>
  <si>
    <t>RLSB Lüneburg, Dez. 1, Fachbereich 1F, Stand: 01.07.2023</t>
  </si>
  <si>
    <t>2026/27</t>
  </si>
  <si>
    <t>2027/28</t>
  </si>
  <si>
    <t>Nachweis der gezahlten Beihilfen im Pflegefall
(an unter Wegfall der Bezüge beurlaubte Lehrkräfte) 
(§ 150 Abs. 8 S. 6 NSchG i.V.m. § 3 Abs. 2 S. 1 Ziff. 5 FinHVO)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</si>
</sst>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00%"/>
    <numFmt numFmtId="165" formatCode="#,##0.00\ &quot;€&quot;"/>
    <numFmt numFmtId="166" formatCode="_-* #,##0.00\ [$€-407]_-;\-* #,##0.00\ [$€-407]_-;_-* &quot;-&quot;??\ [$€-407]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/>
    <xf numFmtId="0" fontId="0" fillId="3" borderId="0" xfId="0" applyFill="1" applyBorder="1" applyAlignment="1" applyProtection="1">
      <alignment horizontal="left"/>
      <protection locked="0"/>
    </xf>
    <xf numFmtId="44" fontId="1" fillId="0" borderId="0" xfId="2" applyFont="1" applyFill="1" applyProtection="1"/>
    <xf numFmtId="0" fontId="1" fillId="0" borderId="0" xfId="3"/>
    <xf numFmtId="1" fontId="1" fillId="0" borderId="0" xfId="3" applyNumberFormat="1" applyAlignment="1">
      <alignment horizontal="center"/>
    </xf>
    <xf numFmtId="164" fontId="0" fillId="0" borderId="0" xfId="4" applyNumberFormat="1" applyFont="1" applyAlignment="1">
      <alignment horizontal="center"/>
    </xf>
    <xf numFmtId="49" fontId="1" fillId="0" borderId="0" xfId="2" applyNumberFormat="1" applyFont="1" applyFill="1" applyProtection="1"/>
    <xf numFmtId="1" fontId="1" fillId="0" borderId="0" xfId="3" applyNumberFormat="1" applyAlignment="1" applyProtection="1">
      <alignment horizontal="center"/>
    </xf>
    <xf numFmtId="164" fontId="0" fillId="0" borderId="0" xfId="4" applyNumberFormat="1" applyFont="1" applyAlignment="1" applyProtection="1">
      <alignment horizontal="center"/>
    </xf>
    <xf numFmtId="0" fontId="2" fillId="0" borderId="0" xfId="3" applyFont="1"/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1" fillId="0" borderId="0" xfId="3" applyAlignment="1">
      <alignment horizontal="center"/>
    </xf>
    <xf numFmtId="164" fontId="3" fillId="0" borderId="5" xfId="6" applyNumberFormat="1" applyFont="1" applyBorder="1" applyAlignment="1">
      <alignment horizontal="center"/>
    </xf>
    <xf numFmtId="164" fontId="3" fillId="0" borderId="4" xfId="6" applyNumberFormat="1" applyFont="1" applyBorder="1" applyAlignment="1">
      <alignment horizontal="center"/>
    </xf>
    <xf numFmtId="0" fontId="1" fillId="4" borderId="0" xfId="0" applyFont="1" applyFill="1" applyBorder="1" applyAlignment="1" applyProtection="1">
      <alignment horizontal="center"/>
      <protection locked="0"/>
    </xf>
    <xf numFmtId="0" fontId="3" fillId="0" borderId="6" xfId="3" applyFont="1" applyBorder="1" applyAlignment="1">
      <alignment horizontal="center"/>
    </xf>
    <xf numFmtId="44" fontId="3" fillId="0" borderId="7" xfId="5" applyFont="1" applyBorder="1" applyAlignment="1">
      <alignment horizontal="center"/>
    </xf>
    <xf numFmtId="0" fontId="0" fillId="0" borderId="0" xfId="0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right"/>
    </xf>
    <xf numFmtId="0" fontId="0" fillId="2" borderId="1" xfId="0" applyFill="1" applyBorder="1"/>
    <xf numFmtId="0" fontId="1" fillId="0" borderId="0" xfId="0" applyFont="1" applyFill="1" applyBorder="1" applyAlignment="1">
      <alignment horizontal="center"/>
    </xf>
    <xf numFmtId="165" fontId="0" fillId="0" borderId="0" xfId="0" applyNumberFormat="1" applyBorder="1"/>
    <xf numFmtId="2" fontId="0" fillId="0" borderId="1" xfId="0" applyNumberFormat="1" applyFill="1" applyBorder="1" applyAlignment="1" applyProtection="1">
      <protection locked="0"/>
    </xf>
    <xf numFmtId="2" fontId="0" fillId="0" borderId="1" xfId="0" applyNumberFormat="1" applyBorder="1" applyAlignment="1" applyProtection="1">
      <protection locked="0"/>
    </xf>
    <xf numFmtId="166" fontId="0" fillId="0" borderId="1" xfId="5" applyNumberFormat="1" applyFont="1" applyFill="1" applyBorder="1" applyAlignment="1" applyProtection="1">
      <alignment horizontal="right"/>
      <protection locked="0"/>
    </xf>
    <xf numFmtId="165" fontId="0" fillId="0" borderId="1" xfId="5" applyNumberFormat="1" applyFont="1" applyBorder="1" applyAlignment="1" applyProtection="1">
      <alignment horizontal="right"/>
      <protection locked="0"/>
    </xf>
    <xf numFmtId="165" fontId="0" fillId="2" borderId="1" xfId="5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5" applyNumberFormat="1" applyFont="1" applyFill="1" applyBorder="1" applyAlignment="1">
      <alignment horizontal="center"/>
    </xf>
    <xf numFmtId="0" fontId="5" fillId="0" borderId="0" xfId="0" applyFont="1" applyBorder="1" applyAlignment="1"/>
    <xf numFmtId="14" fontId="0" fillId="3" borderId="0" xfId="0" applyNumberForma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0" fillId="4" borderId="0" xfId="0" applyFill="1" applyAlignment="1" applyProtection="1"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 applyProtection="1">
      <alignment vertic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right"/>
    </xf>
    <xf numFmtId="0" fontId="0" fillId="6" borderId="8" xfId="0" applyFill="1" applyBorder="1" applyProtection="1">
      <protection locked="0"/>
    </xf>
    <xf numFmtId="1" fontId="0" fillId="0" borderId="0" xfId="0" applyNumberFormat="1" applyAlignment="1" applyProtection="1">
      <alignment horizontal="center"/>
    </xf>
    <xf numFmtId="0" fontId="0" fillId="3" borderId="0" xfId="0" applyFill="1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horizontal="center" wrapText="1"/>
    </xf>
    <xf numFmtId="7" fontId="1" fillId="0" borderId="0" xfId="5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 vertical="center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">
    <cellStyle name="Euro" xfId="1" xr:uid="{00000000-0005-0000-0000-000000000000}"/>
    <cellStyle name="Prozent" xfId="6" builtinId="5"/>
    <cellStyle name="Prozent 2" xfId="4" xr:uid="{00000000-0005-0000-0000-000002000000}"/>
    <cellStyle name="Standard" xfId="0" builtinId="0"/>
    <cellStyle name="Standard 2" xfId="3" xr:uid="{00000000-0005-0000-0000-000004000000}"/>
    <cellStyle name="Währung" xfId="5" builtinId="4"/>
    <cellStyle name="Währung 2" xfId="2" xr:uid="{00000000-0005-0000-0000-000006000000}"/>
  </cellStyles>
  <dxfs count="0"/>
  <tableStyles count="0" defaultTableStyle="TableStyleMedium2" defaultPivotStyle="PivotStyleLight16"/>
  <colors>
    <mruColors>
      <color rgb="FFFFFFCC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34"/>
  <sheetViews>
    <sheetView tabSelected="1" zoomScaleNormal="100" zoomScalePageLayoutView="55" workbookViewId="0">
      <selection activeCell="B5" sqref="B5"/>
    </sheetView>
  </sheetViews>
  <sheetFormatPr baseColWidth="10" defaultColWidth="11.42578125" defaultRowHeight="12.75" x14ac:dyDescent="0.2"/>
  <cols>
    <col min="1" max="1" width="6.7109375" style="1" customWidth="1"/>
    <col min="2" max="3" width="20.7109375" style="2" customWidth="1"/>
    <col min="4" max="4" width="15.7109375" style="2" customWidth="1"/>
    <col min="5" max="5" width="9.7109375" style="2" customWidth="1"/>
    <col min="6" max="6" width="9.7109375" style="1" customWidth="1"/>
    <col min="7" max="9" width="15.7109375" style="1" customWidth="1"/>
    <col min="10" max="16384" width="11.42578125" style="1"/>
  </cols>
  <sheetData>
    <row r="1" spans="1:9" ht="41.25" customHeight="1" x14ac:dyDescent="0.2">
      <c r="A1" s="55" t="s">
        <v>41</v>
      </c>
      <c r="B1" s="55"/>
      <c r="C1" s="55"/>
      <c r="D1" s="55"/>
      <c r="E1" s="55"/>
      <c r="F1" s="55"/>
      <c r="G1" s="55"/>
      <c r="H1" s="55"/>
      <c r="I1" s="55"/>
    </row>
    <row r="2" spans="1:9" s="6" customFormat="1" x14ac:dyDescent="0.2">
      <c r="A2" s="48"/>
      <c r="B2" s="49"/>
      <c r="C2" s="49"/>
      <c r="D2" s="49"/>
      <c r="E2" s="49"/>
      <c r="F2" s="48"/>
      <c r="G2" s="48"/>
      <c r="H2" s="48"/>
      <c r="I2" s="50" t="s">
        <v>38</v>
      </c>
    </row>
    <row r="4" spans="1:9" ht="18.75" thickBot="1" x14ac:dyDescent="0.3">
      <c r="B4" s="37" t="s">
        <v>34</v>
      </c>
      <c r="D4" s="4"/>
      <c r="E4" s="25"/>
      <c r="H4" s="4"/>
      <c r="I4" s="51" t="s">
        <v>37</v>
      </c>
    </row>
    <row r="5" spans="1:9" ht="14.25" thickTop="1" thickBot="1" x14ac:dyDescent="0.25">
      <c r="A5" s="3"/>
      <c r="B5" s="43"/>
      <c r="C5" s="52"/>
      <c r="D5" s="4"/>
      <c r="E5" s="1"/>
      <c r="H5" s="41" t="s">
        <v>36</v>
      </c>
      <c r="I5" s="21"/>
    </row>
    <row r="6" spans="1:9" ht="13.5" thickTop="1" x14ac:dyDescent="0.2">
      <c r="B6" s="42" t="s">
        <v>10</v>
      </c>
      <c r="C6" s="7"/>
      <c r="D6" s="4"/>
      <c r="E6" s="1"/>
      <c r="H6" s="41" t="s">
        <v>35</v>
      </c>
      <c r="I6" s="40"/>
    </row>
    <row r="7" spans="1:9" x14ac:dyDescent="0.2">
      <c r="B7" s="42" t="s">
        <v>11</v>
      </c>
      <c r="C7" s="54"/>
      <c r="D7" s="54"/>
      <c r="E7" s="54"/>
      <c r="F7" s="54"/>
      <c r="G7" s="54"/>
      <c r="H7" s="54"/>
    </row>
    <row r="8" spans="1:9" x14ac:dyDescent="0.2">
      <c r="B8" s="3"/>
      <c r="C8" s="3"/>
      <c r="D8" s="24"/>
      <c r="E8" s="24"/>
      <c r="F8" s="24"/>
      <c r="G8" s="24"/>
      <c r="H8" s="24"/>
      <c r="I8" s="24"/>
    </row>
    <row r="9" spans="1:9" x14ac:dyDescent="0.2">
      <c r="A9" s="6"/>
      <c r="B9" s="5"/>
      <c r="C9" s="5"/>
      <c r="D9" s="24"/>
      <c r="E9" s="24"/>
      <c r="F9" s="3"/>
      <c r="G9" s="3"/>
      <c r="H9" s="3"/>
      <c r="I9" s="3"/>
    </row>
    <row r="10" spans="1:9" ht="38.25" x14ac:dyDescent="0.2">
      <c r="A10" s="34" t="s">
        <v>12</v>
      </c>
      <c r="B10" s="60" t="s">
        <v>0</v>
      </c>
      <c r="C10" s="61"/>
      <c r="D10" s="35" t="s">
        <v>28</v>
      </c>
      <c r="E10" s="35" t="s">
        <v>29</v>
      </c>
      <c r="F10" s="36" t="s">
        <v>30</v>
      </c>
      <c r="G10" s="36" t="s">
        <v>13</v>
      </c>
      <c r="H10" s="35" t="s">
        <v>31</v>
      </c>
      <c r="I10" s="35" t="s">
        <v>32</v>
      </c>
    </row>
    <row r="11" spans="1:9" x14ac:dyDescent="0.2">
      <c r="A11" s="26">
        <v>1</v>
      </c>
      <c r="B11" s="58"/>
      <c r="C11" s="59"/>
      <c r="D11" s="31"/>
      <c r="E11" s="29"/>
      <c r="F11" s="30"/>
      <c r="G11" s="32"/>
      <c r="H11" s="33" t="str">
        <f t="shared" ref="H11:H30" si="0">IF(OR(D11=0,E11=0,F11=0),"",MIN(D11,BBM_KV_PV)*E11/F11*Aktuell_PV)</f>
        <v/>
      </c>
      <c r="I11" s="33" t="str">
        <f>IF(H11="","",MIN(G11,H11))</f>
        <v/>
      </c>
    </row>
    <row r="12" spans="1:9" x14ac:dyDescent="0.2">
      <c r="A12" s="26">
        <v>2</v>
      </c>
      <c r="B12" s="58"/>
      <c r="C12" s="59"/>
      <c r="D12" s="31"/>
      <c r="E12" s="29"/>
      <c r="F12" s="30"/>
      <c r="G12" s="32"/>
      <c r="H12" s="33" t="str">
        <f t="shared" si="0"/>
        <v/>
      </c>
      <c r="I12" s="33" t="str">
        <f t="shared" ref="I12:I30" si="1">IF(H12="","",MIN(G12,H12))</f>
        <v/>
      </c>
    </row>
    <row r="13" spans="1:9" x14ac:dyDescent="0.2">
      <c r="A13" s="26">
        <v>3</v>
      </c>
      <c r="B13" s="58"/>
      <c r="C13" s="59"/>
      <c r="D13" s="31"/>
      <c r="E13" s="29"/>
      <c r="F13" s="30"/>
      <c r="G13" s="32"/>
      <c r="H13" s="33" t="str">
        <f t="shared" si="0"/>
        <v/>
      </c>
      <c r="I13" s="33" t="str">
        <f t="shared" si="1"/>
        <v/>
      </c>
    </row>
    <row r="14" spans="1:9" x14ac:dyDescent="0.2">
      <c r="A14" s="26">
        <v>4</v>
      </c>
      <c r="B14" s="58"/>
      <c r="C14" s="59"/>
      <c r="D14" s="31"/>
      <c r="E14" s="29"/>
      <c r="F14" s="30"/>
      <c r="G14" s="32"/>
      <c r="H14" s="33" t="str">
        <f t="shared" si="0"/>
        <v/>
      </c>
      <c r="I14" s="33" t="str">
        <f t="shared" si="1"/>
        <v/>
      </c>
    </row>
    <row r="15" spans="1:9" x14ac:dyDescent="0.2">
      <c r="A15" s="26">
        <v>5</v>
      </c>
      <c r="B15" s="58"/>
      <c r="C15" s="59"/>
      <c r="D15" s="31"/>
      <c r="E15" s="29"/>
      <c r="F15" s="30"/>
      <c r="G15" s="32"/>
      <c r="H15" s="33" t="str">
        <f t="shared" si="0"/>
        <v/>
      </c>
      <c r="I15" s="33" t="str">
        <f t="shared" si="1"/>
        <v/>
      </c>
    </row>
    <row r="16" spans="1:9" x14ac:dyDescent="0.2">
      <c r="A16" s="26">
        <v>6</v>
      </c>
      <c r="B16" s="58"/>
      <c r="C16" s="59"/>
      <c r="D16" s="31"/>
      <c r="E16" s="29"/>
      <c r="F16" s="30"/>
      <c r="G16" s="32"/>
      <c r="H16" s="33" t="str">
        <f t="shared" si="0"/>
        <v/>
      </c>
      <c r="I16" s="33" t="str">
        <f t="shared" si="1"/>
        <v/>
      </c>
    </row>
    <row r="17" spans="1:9" x14ac:dyDescent="0.2">
      <c r="A17" s="26">
        <v>7</v>
      </c>
      <c r="B17" s="58"/>
      <c r="C17" s="59"/>
      <c r="D17" s="31"/>
      <c r="E17" s="29"/>
      <c r="F17" s="30"/>
      <c r="G17" s="32"/>
      <c r="H17" s="33" t="str">
        <f t="shared" si="0"/>
        <v/>
      </c>
      <c r="I17" s="33" t="str">
        <f t="shared" si="1"/>
        <v/>
      </c>
    </row>
    <row r="18" spans="1:9" x14ac:dyDescent="0.2">
      <c r="A18" s="26">
        <v>8</v>
      </c>
      <c r="B18" s="58"/>
      <c r="C18" s="59"/>
      <c r="D18" s="31"/>
      <c r="E18" s="29"/>
      <c r="F18" s="30"/>
      <c r="G18" s="32"/>
      <c r="H18" s="33" t="str">
        <f t="shared" si="0"/>
        <v/>
      </c>
      <c r="I18" s="33" t="str">
        <f t="shared" si="1"/>
        <v/>
      </c>
    </row>
    <row r="19" spans="1:9" x14ac:dyDescent="0.2">
      <c r="A19" s="26">
        <v>9</v>
      </c>
      <c r="B19" s="58"/>
      <c r="C19" s="59"/>
      <c r="D19" s="31"/>
      <c r="E19" s="29"/>
      <c r="F19" s="30"/>
      <c r="G19" s="32"/>
      <c r="H19" s="33" t="str">
        <f t="shared" si="0"/>
        <v/>
      </c>
      <c r="I19" s="33" t="str">
        <f t="shared" si="1"/>
        <v/>
      </c>
    </row>
    <row r="20" spans="1:9" x14ac:dyDescent="0.2">
      <c r="A20" s="26">
        <v>10</v>
      </c>
      <c r="B20" s="58"/>
      <c r="C20" s="59"/>
      <c r="D20" s="31"/>
      <c r="E20" s="29"/>
      <c r="F20" s="30"/>
      <c r="G20" s="32"/>
      <c r="H20" s="33" t="str">
        <f t="shared" si="0"/>
        <v/>
      </c>
      <c r="I20" s="33" t="str">
        <f t="shared" si="1"/>
        <v/>
      </c>
    </row>
    <row r="21" spans="1:9" x14ac:dyDescent="0.2">
      <c r="A21" s="26">
        <v>11</v>
      </c>
      <c r="B21" s="58"/>
      <c r="C21" s="59"/>
      <c r="D21" s="31"/>
      <c r="E21" s="29"/>
      <c r="F21" s="30"/>
      <c r="G21" s="32"/>
      <c r="H21" s="33" t="str">
        <f t="shared" si="0"/>
        <v/>
      </c>
      <c r="I21" s="33" t="str">
        <f t="shared" si="1"/>
        <v/>
      </c>
    </row>
    <row r="22" spans="1:9" x14ac:dyDescent="0.2">
      <c r="A22" s="26">
        <v>12</v>
      </c>
      <c r="B22" s="58"/>
      <c r="C22" s="59"/>
      <c r="D22" s="31"/>
      <c r="E22" s="29"/>
      <c r="F22" s="30"/>
      <c r="G22" s="32"/>
      <c r="H22" s="33" t="str">
        <f t="shared" si="0"/>
        <v/>
      </c>
      <c r="I22" s="33" t="str">
        <f t="shared" si="1"/>
        <v/>
      </c>
    </row>
    <row r="23" spans="1:9" x14ac:dyDescent="0.2">
      <c r="A23" s="26">
        <v>13</v>
      </c>
      <c r="B23" s="58"/>
      <c r="C23" s="59"/>
      <c r="D23" s="31"/>
      <c r="E23" s="29"/>
      <c r="F23" s="30"/>
      <c r="G23" s="32"/>
      <c r="H23" s="33" t="str">
        <f t="shared" si="0"/>
        <v/>
      </c>
      <c r="I23" s="33" t="str">
        <f t="shared" si="1"/>
        <v/>
      </c>
    </row>
    <row r="24" spans="1:9" x14ac:dyDescent="0.2">
      <c r="A24" s="26">
        <v>14</v>
      </c>
      <c r="B24" s="58"/>
      <c r="C24" s="59"/>
      <c r="D24" s="31"/>
      <c r="E24" s="29"/>
      <c r="F24" s="30"/>
      <c r="G24" s="32"/>
      <c r="H24" s="33" t="str">
        <f t="shared" si="0"/>
        <v/>
      </c>
      <c r="I24" s="33" t="str">
        <f t="shared" si="1"/>
        <v/>
      </c>
    </row>
    <row r="25" spans="1:9" x14ac:dyDescent="0.2">
      <c r="A25" s="26">
        <v>15</v>
      </c>
      <c r="B25" s="58"/>
      <c r="C25" s="59"/>
      <c r="D25" s="31"/>
      <c r="E25" s="29"/>
      <c r="F25" s="30"/>
      <c r="G25" s="32"/>
      <c r="H25" s="33" t="str">
        <f t="shared" si="0"/>
        <v/>
      </c>
      <c r="I25" s="33" t="str">
        <f t="shared" si="1"/>
        <v/>
      </c>
    </row>
    <row r="26" spans="1:9" x14ac:dyDescent="0.2">
      <c r="A26" s="26">
        <v>16</v>
      </c>
      <c r="B26" s="58"/>
      <c r="C26" s="59"/>
      <c r="D26" s="31"/>
      <c r="E26" s="29"/>
      <c r="F26" s="30"/>
      <c r="G26" s="32"/>
      <c r="H26" s="33" t="str">
        <f t="shared" si="0"/>
        <v/>
      </c>
      <c r="I26" s="33" t="str">
        <f t="shared" si="1"/>
        <v/>
      </c>
    </row>
    <row r="27" spans="1:9" x14ac:dyDescent="0.2">
      <c r="A27" s="26">
        <v>17</v>
      </c>
      <c r="B27" s="58"/>
      <c r="C27" s="59"/>
      <c r="D27" s="31"/>
      <c r="E27" s="29"/>
      <c r="F27" s="30"/>
      <c r="G27" s="32"/>
      <c r="H27" s="33" t="str">
        <f t="shared" si="0"/>
        <v/>
      </c>
      <c r="I27" s="33" t="str">
        <f t="shared" si="1"/>
        <v/>
      </c>
    </row>
    <row r="28" spans="1:9" x14ac:dyDescent="0.2">
      <c r="A28" s="26">
        <v>18</v>
      </c>
      <c r="B28" s="58"/>
      <c r="C28" s="59"/>
      <c r="D28" s="31"/>
      <c r="E28" s="29"/>
      <c r="F28" s="30"/>
      <c r="G28" s="32"/>
      <c r="H28" s="33" t="str">
        <f t="shared" si="0"/>
        <v/>
      </c>
      <c r="I28" s="33" t="str">
        <f t="shared" si="1"/>
        <v/>
      </c>
    </row>
    <row r="29" spans="1:9" x14ac:dyDescent="0.2">
      <c r="A29" s="26">
        <v>19</v>
      </c>
      <c r="B29" s="58"/>
      <c r="C29" s="59"/>
      <c r="D29" s="31"/>
      <c r="E29" s="29"/>
      <c r="F29" s="30"/>
      <c r="G29" s="32"/>
      <c r="H29" s="33" t="str">
        <f t="shared" si="0"/>
        <v/>
      </c>
      <c r="I29" s="33" t="str">
        <f t="shared" si="1"/>
        <v/>
      </c>
    </row>
    <row r="30" spans="1:9" x14ac:dyDescent="0.2">
      <c r="A30" s="26">
        <v>20</v>
      </c>
      <c r="B30" s="58"/>
      <c r="C30" s="59"/>
      <c r="D30" s="31"/>
      <c r="E30" s="29"/>
      <c r="F30" s="30"/>
      <c r="G30" s="32"/>
      <c r="H30" s="33" t="str">
        <f t="shared" si="0"/>
        <v/>
      </c>
      <c r="I30" s="33" t="str">
        <f t="shared" si="1"/>
        <v/>
      </c>
    </row>
    <row r="31" spans="1:9" s="44" customFormat="1" ht="25.15" customHeight="1" x14ac:dyDescent="0.2">
      <c r="B31" s="45"/>
      <c r="C31" s="45"/>
      <c r="D31" s="57" t="s">
        <v>33</v>
      </c>
      <c r="E31" s="57"/>
      <c r="F31" s="57"/>
      <c r="G31" s="46">
        <f>SUM(G11:G30)</f>
        <v>0</v>
      </c>
      <c r="I31" s="47">
        <f>SUM(I11:I30)</f>
        <v>0</v>
      </c>
    </row>
    <row r="32" spans="1:9" x14ac:dyDescent="0.2">
      <c r="B32" s="27"/>
      <c r="C32" s="27"/>
      <c r="D32" s="1"/>
      <c r="E32" s="1"/>
    </row>
    <row r="33" spans="2:7" x14ac:dyDescent="0.2">
      <c r="B33" s="39"/>
      <c r="C33" s="39"/>
      <c r="D33" s="39"/>
      <c r="E33" s="39"/>
      <c r="F33" s="38"/>
      <c r="G33" s="28"/>
    </row>
    <row r="34" spans="2:7" x14ac:dyDescent="0.2">
      <c r="B34" s="27"/>
      <c r="C34" s="27"/>
      <c r="D34" s="56"/>
      <c r="E34" s="56"/>
      <c r="F34" s="56"/>
    </row>
  </sheetData>
  <sheetProtection algorithmName="SHA-512" hashValue="tKp5hLJmnCsEa/ET8vtNeSKEOvk8ors2SEhkO9MgFmsCt+Z+2+0DUvWPcIUWLb8Yley817tYT8ekYGI2rZWbeg==" saltValue="fXdItMpyfu91sJ23G7zsjA==" spinCount="100000" sheet="1" objects="1" scenarios="1" selectLockedCells="1"/>
  <mergeCells count="25"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C7:H7"/>
    <mergeCell ref="A1:I1"/>
    <mergeCell ref="D34:F34"/>
    <mergeCell ref="D31:F3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10:C10"/>
    <mergeCell ref="B25:C25"/>
  </mergeCells>
  <phoneticPr fontId="2" type="noConversion"/>
  <dataValidations xWindow="337" yWindow="373" count="3">
    <dataValidation type="list" allowBlank="1" showInputMessage="1" showErrorMessage="1" prompt="Wählen Sie bitte die für die Bearbeitung zuständige Person aus und tragen Sie im Feld daneben unser Aktenzeichen (Landkreiskürzel und Ziffer) für Ihre Schule ein." sqref="B5" xr:uid="{00000000-0002-0000-0000-000001000000}">
      <formula1>Weiserzeichen</formula1>
    </dataValidation>
    <dataValidation type="list" allowBlank="1" showInputMessage="1" showErrorMessage="1" sqref="I5" xr:uid="{00000000-0002-0000-0000-000002000000}">
      <formula1>Schuljahre</formula1>
    </dataValidation>
    <dataValidation allowBlank="1" showInputMessage="1" showErrorMessage="1" prompt="tragen Sie hier bitte Landkreiskürzel und Ziffer ein" sqref="C5" xr:uid="{ECE2F2C8-8E51-4305-8C72-A1B3C0CAC7CC}"/>
  </dataValidations>
  <printOptions horizontalCentered="1"/>
  <pageMargins left="0.11811023622047245" right="0.11811023622047245" top="0.98425196850393704" bottom="0.78740157480314965" header="0.51181102362204722" footer="0.39370078740157483"/>
  <pageSetup paperSize="9" fitToHeight="0" orientation="landscape" r:id="rId1"/>
  <headerFooter alignWithMargins="0"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4"/>
  <sheetViews>
    <sheetView workbookViewId="0">
      <selection activeCell="C51" sqref="C51"/>
    </sheetView>
  </sheetViews>
  <sheetFormatPr baseColWidth="10" defaultRowHeight="12.75" x14ac:dyDescent="0.2"/>
  <cols>
    <col min="1" max="1" width="22.710937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7</v>
      </c>
    </row>
    <row r="4" spans="1:1" x14ac:dyDescent="0.2">
      <c r="A4" t="s">
        <v>6</v>
      </c>
    </row>
  </sheetData>
  <sheetProtection algorithmName="SHA-512" hashValue="VUmHEMMX0IJJB2zlfAMtmOAccc39wJ/aZ+IDQYIoAILf9Ey52PzfCH6TsNgj0avaMWAjtBt7VFdNad/bEwKpyA==" saltValue="3UHPoqmZjpiG1moi5SV/t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/>
  <dimension ref="A1:M17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22.28515625" style="8" bestFit="1" customWidth="1"/>
    <col min="2" max="2" width="11.42578125" style="15" customWidth="1"/>
    <col min="3" max="4" width="12.7109375" style="10" customWidth="1"/>
    <col min="5" max="11" width="12.7109375" style="11" customWidth="1"/>
    <col min="12" max="13" width="15.7109375" style="18" customWidth="1"/>
    <col min="14" max="16384" width="11.42578125" style="9"/>
  </cols>
  <sheetData>
    <row r="1" spans="1:13" x14ac:dyDescent="0.2">
      <c r="B1" s="9"/>
      <c r="C1" s="10" t="s">
        <v>14</v>
      </c>
      <c r="D1" s="10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</row>
    <row r="2" spans="1:13" x14ac:dyDescent="0.2">
      <c r="A2" s="12"/>
      <c r="C2" s="13"/>
      <c r="D2" s="13"/>
      <c r="E2" s="14"/>
      <c r="F2" s="14"/>
      <c r="G2" s="14"/>
      <c r="H2" s="14"/>
      <c r="I2" s="14"/>
    </row>
    <row r="3" spans="1:13" x14ac:dyDescent="0.2">
      <c r="A3" s="12" t="s">
        <v>1</v>
      </c>
      <c r="C3" s="13">
        <v>52200</v>
      </c>
      <c r="D3" s="13">
        <v>76200</v>
      </c>
      <c r="E3" s="14">
        <v>1.4999999999999999E-2</v>
      </c>
      <c r="F3" s="14">
        <v>7.2999999999999995E-2</v>
      </c>
      <c r="G3" s="14">
        <v>1.2749999999999999E-2</v>
      </c>
      <c r="H3" s="14">
        <v>9.35E-2</v>
      </c>
      <c r="I3" s="14">
        <v>6.9000000000000006E-2</v>
      </c>
      <c r="J3" s="11">
        <f>SUM(E3:I3)</f>
        <v>0.26324999999999998</v>
      </c>
    </row>
    <row r="4" spans="1:13" x14ac:dyDescent="0.2">
      <c r="A4" s="12" t="s">
        <v>2</v>
      </c>
      <c r="C4" s="13">
        <v>53100</v>
      </c>
      <c r="D4" s="13">
        <v>78000</v>
      </c>
      <c r="E4" s="14">
        <v>1.4999999999999999E-2</v>
      </c>
      <c r="F4" s="14">
        <v>7.2999999999999995E-2</v>
      </c>
      <c r="G4" s="14">
        <v>1.2749999999999999E-2</v>
      </c>
      <c r="H4" s="14">
        <v>9.2999999999999999E-2</v>
      </c>
      <c r="I4" s="14">
        <v>6.9000000000000006E-2</v>
      </c>
      <c r="J4" s="11">
        <f t="shared" ref="J4:J6" si="0">SUM(E4:I4)</f>
        <v>0.26274999999999998</v>
      </c>
    </row>
    <row r="5" spans="1:13" x14ac:dyDescent="0.2">
      <c r="A5" s="12" t="s">
        <v>3</v>
      </c>
      <c r="C5" s="13">
        <v>54450</v>
      </c>
      <c r="D5" s="13">
        <v>80400</v>
      </c>
      <c r="E5" s="14">
        <v>1.2500000000000001E-2</v>
      </c>
      <c r="F5" s="14">
        <v>7.7499999999999999E-2</v>
      </c>
      <c r="G5" s="14">
        <v>1.525E-2</v>
      </c>
      <c r="H5" s="14">
        <v>9.2999999999999999E-2</v>
      </c>
      <c r="I5" s="14">
        <v>6.9000000000000006E-2</v>
      </c>
      <c r="J5" s="11">
        <f t="shared" si="0"/>
        <v>0.26724999999999999</v>
      </c>
    </row>
    <row r="6" spans="1:13" x14ac:dyDescent="0.2">
      <c r="A6" s="12" t="s">
        <v>8</v>
      </c>
      <c r="C6" s="13">
        <v>56250</v>
      </c>
      <c r="D6" s="13">
        <v>82800</v>
      </c>
      <c r="E6" s="14">
        <v>1.2E-2</v>
      </c>
      <c r="F6" s="14">
        <v>7.85E-2</v>
      </c>
      <c r="G6" s="14">
        <v>1.525E-2</v>
      </c>
      <c r="H6" s="14">
        <v>9.2999999999999999E-2</v>
      </c>
      <c r="I6" s="14">
        <v>6.9000000000000006E-2</v>
      </c>
      <c r="J6" s="11">
        <f t="shared" si="0"/>
        <v>0.26774999999999999</v>
      </c>
    </row>
    <row r="7" spans="1:13" x14ac:dyDescent="0.2">
      <c r="A7" s="12" t="s">
        <v>9</v>
      </c>
      <c r="C7" s="13">
        <v>58050</v>
      </c>
      <c r="D7" s="13">
        <v>85200</v>
      </c>
      <c r="E7" s="14">
        <v>1.2E-2</v>
      </c>
      <c r="F7" s="14">
        <v>7.9500000000000001E-2</v>
      </c>
      <c r="G7" s="14">
        <v>1.525E-2</v>
      </c>
      <c r="H7" s="14">
        <v>9.2999999999999999E-2</v>
      </c>
      <c r="I7" s="14">
        <v>6.9000000000000006E-2</v>
      </c>
      <c r="J7" s="11">
        <f>SUM(E7:I7)</f>
        <v>0.26874999999999999</v>
      </c>
    </row>
    <row r="8" spans="1:13" x14ac:dyDescent="0.2">
      <c r="A8" s="12" t="s">
        <v>22</v>
      </c>
      <c r="C8" s="53">
        <v>58050</v>
      </c>
      <c r="D8" s="53">
        <v>84600</v>
      </c>
      <c r="E8" s="14">
        <v>1.2E-2</v>
      </c>
      <c r="F8" s="14">
        <v>7.9500000000000001E-2</v>
      </c>
      <c r="G8" s="14">
        <v>1.525E-2</v>
      </c>
      <c r="H8" s="14">
        <v>9.2999999999999999E-2</v>
      </c>
      <c r="I8" s="14">
        <v>6.9000000000000006E-2</v>
      </c>
      <c r="J8" s="11">
        <f>SUM(E8:I8)</f>
        <v>0.26874999999999999</v>
      </c>
    </row>
    <row r="9" spans="1:13" x14ac:dyDescent="0.2">
      <c r="A9" s="12" t="s">
        <v>23</v>
      </c>
      <c r="C9" s="13"/>
      <c r="D9" s="13"/>
      <c r="E9" s="14"/>
      <c r="F9" s="14"/>
      <c r="G9" s="14"/>
      <c r="H9" s="14"/>
      <c r="I9" s="14"/>
      <c r="J9" s="11">
        <f>SUM(E9:I9)</f>
        <v>0</v>
      </c>
    </row>
    <row r="10" spans="1:13" x14ac:dyDescent="0.2">
      <c r="A10" s="12" t="s">
        <v>24</v>
      </c>
      <c r="C10" s="13"/>
      <c r="D10" s="13"/>
      <c r="E10" s="14"/>
      <c r="F10" s="14"/>
      <c r="G10" s="14"/>
      <c r="H10" s="14"/>
      <c r="I10" s="14"/>
      <c r="J10" s="11">
        <f>SUM(E10:I10)</f>
        <v>0</v>
      </c>
    </row>
    <row r="11" spans="1:13" x14ac:dyDescent="0.2">
      <c r="A11" s="12" t="s">
        <v>25</v>
      </c>
      <c r="C11" s="13"/>
      <c r="D11" s="13"/>
      <c r="E11" s="14"/>
      <c r="F11" s="14"/>
      <c r="G11" s="14"/>
      <c r="H11" s="14"/>
      <c r="I11" s="14"/>
      <c r="J11" s="11">
        <f>SUM(E11:I11)</f>
        <v>0</v>
      </c>
    </row>
    <row r="12" spans="1:13" x14ac:dyDescent="0.2">
      <c r="A12" s="12" t="s">
        <v>39</v>
      </c>
      <c r="C12" s="13"/>
      <c r="D12" s="13"/>
      <c r="E12" s="14"/>
      <c r="F12" s="14"/>
      <c r="G12" s="14"/>
      <c r="H12" s="14"/>
      <c r="I12" s="14"/>
      <c r="J12" s="11">
        <f t="shared" ref="J12:J13" si="1">SUM(E12:I12)</f>
        <v>0</v>
      </c>
    </row>
    <row r="13" spans="1:13" x14ac:dyDescent="0.2">
      <c r="A13" s="12" t="s">
        <v>40</v>
      </c>
      <c r="C13" s="13"/>
      <c r="D13" s="13"/>
      <c r="E13" s="14"/>
      <c r="F13" s="14"/>
      <c r="G13" s="14"/>
      <c r="H13" s="14"/>
      <c r="I13" s="14"/>
      <c r="J13" s="11">
        <f t="shared" si="1"/>
        <v>0</v>
      </c>
    </row>
    <row r="15" spans="1:13" ht="13.5" thickBot="1" x14ac:dyDescent="0.25"/>
    <row r="16" spans="1:13" x14ac:dyDescent="0.2">
      <c r="C16" s="16" t="s">
        <v>26</v>
      </c>
      <c r="D16" s="17" t="s">
        <v>27</v>
      </c>
      <c r="F16" s="22" t="s">
        <v>14</v>
      </c>
      <c r="K16" s="18"/>
      <c r="M16" s="9"/>
    </row>
    <row r="17" spans="3:13" ht="13.5" thickBot="1" x14ac:dyDescent="0.25">
      <c r="C17" s="20" t="str">
        <f>IF('Beihilfe Pflegefall'!I5="","",VLOOKUP('Beihilfe Pflegefall'!I5,Sätze,6))</f>
        <v/>
      </c>
      <c r="D17" s="19" t="str">
        <f>IF('Beihilfe Pflegefall'!I5="","",VLOOKUP('Beihilfe Pflegefall'!I5,Sätze,7))</f>
        <v/>
      </c>
      <c r="F17" s="23" t="str">
        <f>IF('Beihilfe Pflegefall'!I5="","",VLOOKUP('Beihilfe Pflegefall'!I5,Sätze,3))</f>
        <v/>
      </c>
      <c r="K17" s="18"/>
      <c r="M17" s="9"/>
    </row>
  </sheetData>
  <sheetProtection algorithmName="SHA-512" hashValue="GZ0wkBs0kU5/FcdA1woia4hSgxqPfa0vrJhkcxIEGaZjSuVpT93UtsrFUlH2kMGFVnE/GO5e/g7o6eYK0yqSDg==" saltValue="+SUWkta3fHEo9xAdc0r3AA==" spinCount="100000" sheet="1" objects="1" scenarios="1" selectLockedCells="1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Beihilfe Pflegefall</vt:lpstr>
      <vt:lpstr>WZ</vt:lpstr>
      <vt:lpstr>Listen</vt:lpstr>
      <vt:lpstr>Aktuell_KV</vt:lpstr>
      <vt:lpstr>Aktuell_PV</vt:lpstr>
      <vt:lpstr>BBM</vt:lpstr>
      <vt:lpstr>BBM_KV_PV</vt:lpstr>
      <vt:lpstr>'Beihilfe Pflegefall'!Druckbereich</vt:lpstr>
      <vt:lpstr>Jahre</vt:lpstr>
      <vt:lpstr>Sätze</vt:lpstr>
      <vt:lpstr>Schuljahre</vt:lpstr>
      <vt:lpstr>Weiserzeichen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2023-06-30T09:09:27Z</dcterms:created>
  <dcterms:modified xsi:type="dcterms:W3CDTF">2023-06-30T09:27:30Z</dcterms:modified>
</cp:coreProperties>
</file>